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International Dream Team\Bookings\"/>
    </mc:Choice>
  </mc:AlternateContent>
  <xr:revisionPtr revIDLastSave="0" documentId="13_ncr:1_{B2EF61FF-9D62-48DE-94D7-FB0700ADD7FB}" xr6:coauthVersionLast="47" xr6:coauthVersionMax="47" xr10:uidLastSave="{00000000-0000-0000-0000-000000000000}"/>
  <bookViews>
    <workbookView xWindow="-108" yWindow="-108" windowWidth="23256" windowHeight="12720" tabRatio="779" xr2:uid="{00000000-000D-0000-FFFF-FFFF00000000}"/>
  </bookViews>
  <sheets>
    <sheet name="Kroger" sheetId="98" r:id="rId1"/>
  </sheets>
  <externalReferences>
    <externalReference r:id="rId2"/>
  </externalReferences>
  <definedNames>
    <definedName name="_xlnm._FilterDatabase" localSheetId="0" hidden="1">Kroger!$A$7:$J$165</definedName>
    <definedName name="_xlnm.Print_Titles" localSheetId="0">Kroger!$7:$7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6" i="98" l="1"/>
  <c r="C166" i="98"/>
  <c r="D166" i="98"/>
  <c r="E166" i="98"/>
  <c r="F166" i="98"/>
  <c r="G166" i="98"/>
  <c r="H166" i="98"/>
  <c r="I166" i="98"/>
  <c r="J166" i="98"/>
  <c r="B167" i="98"/>
  <c r="C167" i="98"/>
  <c r="D167" i="98"/>
  <c r="E167" i="98"/>
  <c r="F167" i="98"/>
  <c r="G167" i="98"/>
  <c r="H167" i="98"/>
  <c r="I167" i="98"/>
  <c r="J167" i="98"/>
  <c r="B9" i="98" l="1"/>
  <c r="C9" i="98"/>
  <c r="D9" i="98"/>
  <c r="E9" i="98"/>
  <c r="F9" i="98"/>
  <c r="G9" i="98"/>
  <c r="H9" i="98"/>
  <c r="I9" i="98"/>
  <c r="J9" i="98"/>
  <c r="B10" i="98"/>
  <c r="C10" i="98"/>
  <c r="D10" i="98"/>
  <c r="E10" i="98"/>
  <c r="F10" i="98"/>
  <c r="G10" i="98"/>
  <c r="H10" i="98"/>
  <c r="I10" i="98"/>
  <c r="J10" i="98"/>
  <c r="B11" i="98"/>
  <c r="C11" i="98"/>
  <c r="D11" i="98"/>
  <c r="E11" i="98"/>
  <c r="F11" i="98"/>
  <c r="G11" i="98"/>
  <c r="H11" i="98"/>
  <c r="I11" i="98"/>
  <c r="J11" i="98"/>
  <c r="B12" i="98"/>
  <c r="C12" i="98"/>
  <c r="D12" i="98"/>
  <c r="E12" i="98"/>
  <c r="F12" i="98"/>
  <c r="G12" i="98"/>
  <c r="H12" i="98"/>
  <c r="I12" i="98"/>
  <c r="J12" i="98"/>
  <c r="B13" i="98"/>
  <c r="C13" i="98"/>
  <c r="D13" i="98"/>
  <c r="E13" i="98"/>
  <c r="F13" i="98"/>
  <c r="G13" i="98"/>
  <c r="H13" i="98"/>
  <c r="I13" i="98"/>
  <c r="J13" i="98"/>
  <c r="B14" i="98"/>
  <c r="C14" i="98"/>
  <c r="D14" i="98"/>
  <c r="E14" i="98"/>
  <c r="F14" i="98"/>
  <c r="G14" i="98"/>
  <c r="H14" i="98"/>
  <c r="I14" i="98"/>
  <c r="J14" i="98"/>
  <c r="B15" i="98"/>
  <c r="C15" i="98"/>
  <c r="D15" i="98"/>
  <c r="E15" i="98"/>
  <c r="F15" i="98"/>
  <c r="G15" i="98"/>
  <c r="H15" i="98"/>
  <c r="I15" i="98"/>
  <c r="J15" i="98"/>
  <c r="B16" i="98"/>
  <c r="C16" i="98"/>
  <c r="D16" i="98"/>
  <c r="E16" i="98"/>
  <c r="F16" i="98"/>
  <c r="G16" i="98"/>
  <c r="H16" i="98"/>
  <c r="I16" i="98"/>
  <c r="J16" i="98"/>
  <c r="B17" i="98"/>
  <c r="C17" i="98"/>
  <c r="D17" i="98"/>
  <c r="E17" i="98"/>
  <c r="F17" i="98"/>
  <c r="G17" i="98"/>
  <c r="H17" i="98"/>
  <c r="I17" i="98"/>
  <c r="J17" i="98"/>
  <c r="B18" i="98"/>
  <c r="C18" i="98"/>
  <c r="D18" i="98"/>
  <c r="E18" i="98"/>
  <c r="F18" i="98"/>
  <c r="G18" i="98"/>
  <c r="H18" i="98"/>
  <c r="I18" i="98"/>
  <c r="J18" i="98"/>
  <c r="B19" i="98"/>
  <c r="C19" i="98"/>
  <c r="D19" i="98"/>
  <c r="E19" i="98"/>
  <c r="F19" i="98"/>
  <c r="G19" i="98"/>
  <c r="H19" i="98"/>
  <c r="I19" i="98"/>
  <c r="J19" i="98"/>
  <c r="B20" i="98"/>
  <c r="C20" i="98"/>
  <c r="D20" i="98"/>
  <c r="E20" i="98"/>
  <c r="F20" i="98"/>
  <c r="G20" i="98"/>
  <c r="H20" i="98"/>
  <c r="I20" i="98"/>
  <c r="J20" i="98"/>
  <c r="B21" i="98"/>
  <c r="C21" i="98"/>
  <c r="D21" i="98"/>
  <c r="E21" i="98"/>
  <c r="F21" i="98"/>
  <c r="G21" i="98"/>
  <c r="H21" i="98"/>
  <c r="I21" i="98"/>
  <c r="J21" i="98"/>
  <c r="B22" i="98"/>
  <c r="C22" i="98"/>
  <c r="D22" i="98"/>
  <c r="E22" i="98"/>
  <c r="F22" i="98"/>
  <c r="G22" i="98"/>
  <c r="H22" i="98"/>
  <c r="I22" i="98"/>
  <c r="J22" i="98"/>
  <c r="B23" i="98"/>
  <c r="C23" i="98"/>
  <c r="D23" i="98"/>
  <c r="E23" i="98"/>
  <c r="F23" i="98"/>
  <c r="G23" i="98"/>
  <c r="H23" i="98"/>
  <c r="I23" i="98"/>
  <c r="J23" i="98"/>
  <c r="B24" i="98"/>
  <c r="C24" i="98"/>
  <c r="D24" i="98"/>
  <c r="E24" i="98"/>
  <c r="F24" i="98"/>
  <c r="G24" i="98"/>
  <c r="H24" i="98"/>
  <c r="I24" i="98"/>
  <c r="J24" i="98"/>
  <c r="B25" i="98"/>
  <c r="C25" i="98"/>
  <c r="D25" i="98"/>
  <c r="E25" i="98"/>
  <c r="F25" i="98"/>
  <c r="G25" i="98"/>
  <c r="H25" i="98"/>
  <c r="I25" i="98"/>
  <c r="J25" i="98"/>
  <c r="B26" i="98"/>
  <c r="C26" i="98"/>
  <c r="D26" i="98"/>
  <c r="E26" i="98"/>
  <c r="F26" i="98"/>
  <c r="G26" i="98"/>
  <c r="H26" i="98"/>
  <c r="I26" i="98"/>
  <c r="J26" i="98"/>
  <c r="B27" i="98"/>
  <c r="C27" i="98"/>
  <c r="D27" i="98"/>
  <c r="E27" i="98"/>
  <c r="F27" i="98"/>
  <c r="G27" i="98"/>
  <c r="H27" i="98"/>
  <c r="I27" i="98"/>
  <c r="J27" i="98"/>
  <c r="B28" i="98"/>
  <c r="C28" i="98"/>
  <c r="D28" i="98"/>
  <c r="E28" i="98"/>
  <c r="F28" i="98"/>
  <c r="G28" i="98"/>
  <c r="H28" i="98"/>
  <c r="I28" i="98"/>
  <c r="J28" i="98"/>
  <c r="B29" i="98"/>
  <c r="C29" i="98"/>
  <c r="D29" i="98"/>
  <c r="E29" i="98"/>
  <c r="F29" i="98"/>
  <c r="G29" i="98"/>
  <c r="H29" i="98"/>
  <c r="I29" i="98"/>
  <c r="J29" i="98"/>
  <c r="B30" i="98"/>
  <c r="C30" i="98"/>
  <c r="D30" i="98"/>
  <c r="E30" i="98"/>
  <c r="F30" i="98"/>
  <c r="G30" i="98"/>
  <c r="H30" i="98"/>
  <c r="I30" i="98"/>
  <c r="J30" i="98"/>
  <c r="B31" i="98"/>
  <c r="C31" i="98"/>
  <c r="D31" i="98"/>
  <c r="E31" i="98"/>
  <c r="F31" i="98"/>
  <c r="G31" i="98"/>
  <c r="H31" i="98"/>
  <c r="I31" i="98"/>
  <c r="J31" i="98"/>
  <c r="B32" i="98"/>
  <c r="C32" i="98"/>
  <c r="D32" i="98"/>
  <c r="E32" i="98"/>
  <c r="F32" i="98"/>
  <c r="G32" i="98"/>
  <c r="H32" i="98"/>
  <c r="I32" i="98"/>
  <c r="J32" i="98"/>
  <c r="B33" i="98"/>
  <c r="C33" i="98"/>
  <c r="D33" i="98"/>
  <c r="E33" i="98"/>
  <c r="F33" i="98"/>
  <c r="G33" i="98"/>
  <c r="H33" i="98"/>
  <c r="I33" i="98"/>
  <c r="J33" i="98"/>
  <c r="B34" i="98"/>
  <c r="C34" i="98"/>
  <c r="D34" i="98"/>
  <c r="E34" i="98"/>
  <c r="F34" i="98"/>
  <c r="G34" i="98"/>
  <c r="H34" i="98"/>
  <c r="I34" i="98"/>
  <c r="J34" i="98"/>
  <c r="B35" i="98"/>
  <c r="C35" i="98"/>
  <c r="D35" i="98"/>
  <c r="E35" i="98"/>
  <c r="F35" i="98"/>
  <c r="G35" i="98"/>
  <c r="H35" i="98"/>
  <c r="I35" i="98"/>
  <c r="J35" i="98"/>
  <c r="B36" i="98"/>
  <c r="C36" i="98"/>
  <c r="D36" i="98"/>
  <c r="E36" i="98"/>
  <c r="F36" i="98"/>
  <c r="G36" i="98"/>
  <c r="H36" i="98"/>
  <c r="I36" i="98"/>
  <c r="J36" i="98"/>
  <c r="B37" i="98"/>
  <c r="C37" i="98"/>
  <c r="D37" i="98"/>
  <c r="E37" i="98"/>
  <c r="F37" i="98"/>
  <c r="G37" i="98"/>
  <c r="H37" i="98"/>
  <c r="I37" i="98"/>
  <c r="J37" i="98"/>
  <c r="B38" i="98"/>
  <c r="C38" i="98"/>
  <c r="D38" i="98"/>
  <c r="E38" i="98"/>
  <c r="F38" i="98"/>
  <c r="G38" i="98"/>
  <c r="H38" i="98"/>
  <c r="I38" i="98"/>
  <c r="J38" i="98"/>
  <c r="B39" i="98"/>
  <c r="C39" i="98"/>
  <c r="D39" i="98"/>
  <c r="E39" i="98"/>
  <c r="F39" i="98"/>
  <c r="G39" i="98"/>
  <c r="H39" i="98"/>
  <c r="I39" i="98"/>
  <c r="J39" i="98"/>
  <c r="B40" i="98"/>
  <c r="C40" i="98"/>
  <c r="D40" i="98"/>
  <c r="E40" i="98"/>
  <c r="F40" i="98"/>
  <c r="G40" i="98"/>
  <c r="H40" i="98"/>
  <c r="I40" i="98"/>
  <c r="J40" i="98"/>
  <c r="B41" i="98"/>
  <c r="C41" i="98"/>
  <c r="D41" i="98"/>
  <c r="E41" i="98"/>
  <c r="F41" i="98"/>
  <c r="G41" i="98"/>
  <c r="H41" i="98"/>
  <c r="I41" i="98"/>
  <c r="J41" i="98"/>
  <c r="B42" i="98"/>
  <c r="C42" i="98"/>
  <c r="D42" i="98"/>
  <c r="E42" i="98"/>
  <c r="F42" i="98"/>
  <c r="G42" i="98"/>
  <c r="H42" i="98"/>
  <c r="I42" i="98"/>
  <c r="J42" i="98"/>
  <c r="B43" i="98"/>
  <c r="C43" i="98"/>
  <c r="D43" i="98"/>
  <c r="E43" i="98"/>
  <c r="F43" i="98"/>
  <c r="G43" i="98"/>
  <c r="H43" i="98"/>
  <c r="I43" i="98"/>
  <c r="J43" i="98"/>
  <c r="B44" i="98"/>
  <c r="C44" i="98"/>
  <c r="D44" i="98"/>
  <c r="E44" i="98"/>
  <c r="F44" i="98"/>
  <c r="G44" i="98"/>
  <c r="H44" i="98"/>
  <c r="I44" i="98"/>
  <c r="J44" i="98"/>
  <c r="B45" i="98"/>
  <c r="C45" i="98"/>
  <c r="D45" i="98"/>
  <c r="E45" i="98"/>
  <c r="F45" i="98"/>
  <c r="G45" i="98"/>
  <c r="H45" i="98"/>
  <c r="I45" i="98"/>
  <c r="J45" i="98"/>
  <c r="B46" i="98"/>
  <c r="C46" i="98"/>
  <c r="D46" i="98"/>
  <c r="E46" i="98"/>
  <c r="F46" i="98"/>
  <c r="G46" i="98"/>
  <c r="H46" i="98"/>
  <c r="I46" i="98"/>
  <c r="J46" i="98"/>
  <c r="B47" i="98"/>
  <c r="C47" i="98"/>
  <c r="D47" i="98"/>
  <c r="E47" i="98"/>
  <c r="F47" i="98"/>
  <c r="G47" i="98"/>
  <c r="H47" i="98"/>
  <c r="I47" i="98"/>
  <c r="J47" i="98"/>
  <c r="B48" i="98"/>
  <c r="C48" i="98"/>
  <c r="D48" i="98"/>
  <c r="E48" i="98"/>
  <c r="F48" i="98"/>
  <c r="G48" i="98"/>
  <c r="H48" i="98"/>
  <c r="I48" i="98"/>
  <c r="J48" i="98"/>
  <c r="B49" i="98"/>
  <c r="C49" i="98"/>
  <c r="D49" i="98"/>
  <c r="E49" i="98"/>
  <c r="F49" i="98"/>
  <c r="G49" i="98"/>
  <c r="H49" i="98"/>
  <c r="I49" i="98"/>
  <c r="J49" i="98"/>
  <c r="B50" i="98"/>
  <c r="C50" i="98"/>
  <c r="D50" i="98"/>
  <c r="E50" i="98"/>
  <c r="F50" i="98"/>
  <c r="G50" i="98"/>
  <c r="H50" i="98"/>
  <c r="I50" i="98"/>
  <c r="J50" i="98"/>
  <c r="B51" i="98"/>
  <c r="C51" i="98"/>
  <c r="D51" i="98"/>
  <c r="E51" i="98"/>
  <c r="F51" i="98"/>
  <c r="G51" i="98"/>
  <c r="H51" i="98"/>
  <c r="I51" i="98"/>
  <c r="J51" i="98"/>
  <c r="B52" i="98"/>
  <c r="C52" i="98"/>
  <c r="D52" i="98"/>
  <c r="E52" i="98"/>
  <c r="F52" i="98"/>
  <c r="G52" i="98"/>
  <c r="H52" i="98"/>
  <c r="I52" i="98"/>
  <c r="J52" i="98"/>
  <c r="B53" i="98"/>
  <c r="C53" i="98"/>
  <c r="D53" i="98"/>
  <c r="E53" i="98"/>
  <c r="F53" i="98"/>
  <c r="G53" i="98"/>
  <c r="H53" i="98"/>
  <c r="I53" i="98"/>
  <c r="J53" i="98"/>
  <c r="B54" i="98"/>
  <c r="C54" i="98"/>
  <c r="D54" i="98"/>
  <c r="E54" i="98"/>
  <c r="F54" i="98"/>
  <c r="G54" i="98"/>
  <c r="H54" i="98"/>
  <c r="I54" i="98"/>
  <c r="J54" i="98"/>
  <c r="B55" i="98"/>
  <c r="C55" i="98"/>
  <c r="D55" i="98"/>
  <c r="E55" i="98"/>
  <c r="F55" i="98"/>
  <c r="G55" i="98"/>
  <c r="H55" i="98"/>
  <c r="I55" i="98"/>
  <c r="J55" i="98"/>
  <c r="B56" i="98"/>
  <c r="C56" i="98"/>
  <c r="D56" i="98"/>
  <c r="E56" i="98"/>
  <c r="F56" i="98"/>
  <c r="G56" i="98"/>
  <c r="H56" i="98"/>
  <c r="I56" i="98"/>
  <c r="J56" i="98"/>
  <c r="B57" i="98"/>
  <c r="C57" i="98"/>
  <c r="D57" i="98"/>
  <c r="E57" i="98"/>
  <c r="F57" i="98"/>
  <c r="G57" i="98"/>
  <c r="H57" i="98"/>
  <c r="I57" i="98"/>
  <c r="J57" i="98"/>
  <c r="B58" i="98"/>
  <c r="C58" i="98"/>
  <c r="D58" i="98"/>
  <c r="E58" i="98"/>
  <c r="F58" i="98"/>
  <c r="G58" i="98"/>
  <c r="H58" i="98"/>
  <c r="I58" i="98"/>
  <c r="J58" i="98"/>
  <c r="B59" i="98"/>
  <c r="C59" i="98"/>
  <c r="D59" i="98"/>
  <c r="E59" i="98"/>
  <c r="F59" i="98"/>
  <c r="G59" i="98"/>
  <c r="H59" i="98"/>
  <c r="I59" i="98"/>
  <c r="J59" i="98"/>
  <c r="B60" i="98"/>
  <c r="C60" i="98"/>
  <c r="D60" i="98"/>
  <c r="E60" i="98"/>
  <c r="F60" i="98"/>
  <c r="G60" i="98"/>
  <c r="H60" i="98"/>
  <c r="I60" i="98"/>
  <c r="J60" i="98"/>
  <c r="B61" i="98"/>
  <c r="C61" i="98"/>
  <c r="D61" i="98"/>
  <c r="E61" i="98"/>
  <c r="F61" i="98"/>
  <c r="G61" i="98"/>
  <c r="H61" i="98"/>
  <c r="I61" i="98"/>
  <c r="J61" i="98"/>
  <c r="B62" i="98"/>
  <c r="C62" i="98"/>
  <c r="D62" i="98"/>
  <c r="E62" i="98"/>
  <c r="F62" i="98"/>
  <c r="G62" i="98"/>
  <c r="H62" i="98"/>
  <c r="I62" i="98"/>
  <c r="J62" i="98"/>
  <c r="B63" i="98"/>
  <c r="C63" i="98"/>
  <c r="D63" i="98"/>
  <c r="E63" i="98"/>
  <c r="F63" i="98"/>
  <c r="G63" i="98"/>
  <c r="H63" i="98"/>
  <c r="I63" i="98"/>
  <c r="J63" i="98"/>
  <c r="B64" i="98"/>
  <c r="C64" i="98"/>
  <c r="D64" i="98"/>
  <c r="E64" i="98"/>
  <c r="F64" i="98"/>
  <c r="G64" i="98"/>
  <c r="H64" i="98"/>
  <c r="I64" i="98"/>
  <c r="J64" i="98"/>
  <c r="B65" i="98"/>
  <c r="C65" i="98"/>
  <c r="D65" i="98"/>
  <c r="E65" i="98"/>
  <c r="F65" i="98"/>
  <c r="G65" i="98"/>
  <c r="H65" i="98"/>
  <c r="I65" i="98"/>
  <c r="J65" i="98"/>
  <c r="B66" i="98"/>
  <c r="C66" i="98"/>
  <c r="D66" i="98"/>
  <c r="E66" i="98"/>
  <c r="F66" i="98"/>
  <c r="G66" i="98"/>
  <c r="H66" i="98"/>
  <c r="I66" i="98"/>
  <c r="J66" i="98"/>
  <c r="B67" i="98"/>
  <c r="C67" i="98"/>
  <c r="D67" i="98"/>
  <c r="E67" i="98"/>
  <c r="F67" i="98"/>
  <c r="G67" i="98"/>
  <c r="H67" i="98"/>
  <c r="I67" i="98"/>
  <c r="J67" i="98"/>
  <c r="B68" i="98"/>
  <c r="C68" i="98"/>
  <c r="D68" i="98"/>
  <c r="E68" i="98"/>
  <c r="F68" i="98"/>
  <c r="G68" i="98"/>
  <c r="H68" i="98"/>
  <c r="I68" i="98"/>
  <c r="J68" i="98"/>
  <c r="B69" i="98"/>
  <c r="C69" i="98"/>
  <c r="D69" i="98"/>
  <c r="E69" i="98"/>
  <c r="F69" i="98"/>
  <c r="G69" i="98"/>
  <c r="H69" i="98"/>
  <c r="I69" i="98"/>
  <c r="J69" i="98"/>
  <c r="B70" i="98"/>
  <c r="C70" i="98"/>
  <c r="D70" i="98"/>
  <c r="E70" i="98"/>
  <c r="F70" i="98"/>
  <c r="G70" i="98"/>
  <c r="H70" i="98"/>
  <c r="I70" i="98"/>
  <c r="J70" i="98"/>
  <c r="B71" i="98"/>
  <c r="C71" i="98"/>
  <c r="D71" i="98"/>
  <c r="E71" i="98"/>
  <c r="F71" i="98"/>
  <c r="G71" i="98"/>
  <c r="H71" i="98"/>
  <c r="I71" i="98"/>
  <c r="J71" i="98"/>
  <c r="B72" i="98"/>
  <c r="C72" i="98"/>
  <c r="D72" i="98"/>
  <c r="E72" i="98"/>
  <c r="F72" i="98"/>
  <c r="G72" i="98"/>
  <c r="H72" i="98"/>
  <c r="I72" i="98"/>
  <c r="J72" i="98"/>
  <c r="B73" i="98"/>
  <c r="C73" i="98"/>
  <c r="D73" i="98"/>
  <c r="E73" i="98"/>
  <c r="F73" i="98"/>
  <c r="G73" i="98"/>
  <c r="H73" i="98"/>
  <c r="I73" i="98"/>
  <c r="J73" i="98"/>
  <c r="B74" i="98"/>
  <c r="C74" i="98"/>
  <c r="D74" i="98"/>
  <c r="E74" i="98"/>
  <c r="F74" i="98"/>
  <c r="G74" i="98"/>
  <c r="H74" i="98"/>
  <c r="I74" i="98"/>
  <c r="J74" i="98"/>
  <c r="B75" i="98"/>
  <c r="C75" i="98"/>
  <c r="D75" i="98"/>
  <c r="E75" i="98"/>
  <c r="F75" i="98"/>
  <c r="G75" i="98"/>
  <c r="H75" i="98"/>
  <c r="I75" i="98"/>
  <c r="J75" i="98"/>
  <c r="B76" i="98"/>
  <c r="C76" i="98"/>
  <c r="D76" i="98"/>
  <c r="E76" i="98"/>
  <c r="F76" i="98"/>
  <c r="G76" i="98"/>
  <c r="H76" i="98"/>
  <c r="I76" i="98"/>
  <c r="J76" i="98"/>
  <c r="B77" i="98"/>
  <c r="C77" i="98"/>
  <c r="D77" i="98"/>
  <c r="E77" i="98"/>
  <c r="F77" i="98"/>
  <c r="G77" i="98"/>
  <c r="H77" i="98"/>
  <c r="I77" i="98"/>
  <c r="J77" i="98"/>
  <c r="B78" i="98"/>
  <c r="C78" i="98"/>
  <c r="D78" i="98"/>
  <c r="E78" i="98"/>
  <c r="F78" i="98"/>
  <c r="G78" i="98"/>
  <c r="H78" i="98"/>
  <c r="I78" i="98"/>
  <c r="J78" i="98"/>
  <c r="B79" i="98"/>
  <c r="C79" i="98"/>
  <c r="D79" i="98"/>
  <c r="E79" i="98"/>
  <c r="F79" i="98"/>
  <c r="G79" i="98"/>
  <c r="H79" i="98"/>
  <c r="I79" i="98"/>
  <c r="J79" i="98"/>
  <c r="B80" i="98"/>
  <c r="C80" i="98"/>
  <c r="D80" i="98"/>
  <c r="E80" i="98"/>
  <c r="F80" i="98"/>
  <c r="G80" i="98"/>
  <c r="H80" i="98"/>
  <c r="I80" i="98"/>
  <c r="J80" i="98"/>
  <c r="B81" i="98"/>
  <c r="C81" i="98"/>
  <c r="D81" i="98"/>
  <c r="E81" i="98"/>
  <c r="F81" i="98"/>
  <c r="G81" i="98"/>
  <c r="H81" i="98"/>
  <c r="I81" i="98"/>
  <c r="J81" i="98"/>
  <c r="B82" i="98"/>
  <c r="C82" i="98"/>
  <c r="D82" i="98"/>
  <c r="E82" i="98"/>
  <c r="F82" i="98"/>
  <c r="G82" i="98"/>
  <c r="H82" i="98"/>
  <c r="I82" i="98"/>
  <c r="J82" i="98"/>
  <c r="B83" i="98"/>
  <c r="C83" i="98"/>
  <c r="D83" i="98"/>
  <c r="E83" i="98"/>
  <c r="F83" i="98"/>
  <c r="G83" i="98"/>
  <c r="H83" i="98"/>
  <c r="I83" i="98"/>
  <c r="J83" i="98"/>
  <c r="B84" i="98"/>
  <c r="C84" i="98"/>
  <c r="D84" i="98"/>
  <c r="E84" i="98"/>
  <c r="F84" i="98"/>
  <c r="G84" i="98"/>
  <c r="H84" i="98"/>
  <c r="I84" i="98"/>
  <c r="J84" i="98"/>
  <c r="B85" i="98"/>
  <c r="C85" i="98"/>
  <c r="D85" i="98"/>
  <c r="E85" i="98"/>
  <c r="F85" i="98"/>
  <c r="G85" i="98"/>
  <c r="H85" i="98"/>
  <c r="I85" i="98"/>
  <c r="J85" i="98"/>
  <c r="B86" i="98"/>
  <c r="C86" i="98"/>
  <c r="D86" i="98"/>
  <c r="E86" i="98"/>
  <c r="F86" i="98"/>
  <c r="G86" i="98"/>
  <c r="H86" i="98"/>
  <c r="I86" i="98"/>
  <c r="J86" i="98"/>
  <c r="B87" i="98"/>
  <c r="C87" i="98"/>
  <c r="D87" i="98"/>
  <c r="E87" i="98"/>
  <c r="F87" i="98"/>
  <c r="G87" i="98"/>
  <c r="H87" i="98"/>
  <c r="I87" i="98"/>
  <c r="J87" i="98"/>
  <c r="B88" i="98"/>
  <c r="C88" i="98"/>
  <c r="D88" i="98"/>
  <c r="E88" i="98"/>
  <c r="F88" i="98"/>
  <c r="G88" i="98"/>
  <c r="H88" i="98"/>
  <c r="I88" i="98"/>
  <c r="J88" i="98"/>
  <c r="B89" i="98"/>
  <c r="C89" i="98"/>
  <c r="D89" i="98"/>
  <c r="E89" i="98"/>
  <c r="F89" i="98"/>
  <c r="G89" i="98"/>
  <c r="H89" i="98"/>
  <c r="I89" i="98"/>
  <c r="J89" i="98"/>
  <c r="B90" i="98"/>
  <c r="C90" i="98"/>
  <c r="D90" i="98"/>
  <c r="E90" i="98"/>
  <c r="F90" i="98"/>
  <c r="G90" i="98"/>
  <c r="H90" i="98"/>
  <c r="I90" i="98"/>
  <c r="J90" i="98"/>
  <c r="B91" i="98"/>
  <c r="C91" i="98"/>
  <c r="D91" i="98"/>
  <c r="E91" i="98"/>
  <c r="F91" i="98"/>
  <c r="G91" i="98"/>
  <c r="H91" i="98"/>
  <c r="I91" i="98"/>
  <c r="J91" i="98"/>
  <c r="B92" i="98"/>
  <c r="C92" i="98"/>
  <c r="D92" i="98"/>
  <c r="E92" i="98"/>
  <c r="F92" i="98"/>
  <c r="G92" i="98"/>
  <c r="H92" i="98"/>
  <c r="I92" i="98"/>
  <c r="J92" i="98"/>
  <c r="B93" i="98"/>
  <c r="C93" i="98"/>
  <c r="D93" i="98"/>
  <c r="E93" i="98"/>
  <c r="F93" i="98"/>
  <c r="G93" i="98"/>
  <c r="H93" i="98"/>
  <c r="I93" i="98"/>
  <c r="J93" i="98"/>
  <c r="B94" i="98"/>
  <c r="C94" i="98"/>
  <c r="D94" i="98"/>
  <c r="E94" i="98"/>
  <c r="F94" i="98"/>
  <c r="G94" i="98"/>
  <c r="H94" i="98"/>
  <c r="I94" i="98"/>
  <c r="J94" i="98"/>
  <c r="B95" i="98"/>
  <c r="C95" i="98"/>
  <c r="D95" i="98"/>
  <c r="E95" i="98"/>
  <c r="F95" i="98"/>
  <c r="G95" i="98"/>
  <c r="H95" i="98"/>
  <c r="I95" i="98"/>
  <c r="J95" i="98"/>
  <c r="B96" i="98"/>
  <c r="C96" i="98"/>
  <c r="D96" i="98"/>
  <c r="E96" i="98"/>
  <c r="F96" i="98"/>
  <c r="G96" i="98"/>
  <c r="H96" i="98"/>
  <c r="I96" i="98"/>
  <c r="J96" i="98"/>
  <c r="B97" i="98"/>
  <c r="C97" i="98"/>
  <c r="D97" i="98"/>
  <c r="E97" i="98"/>
  <c r="F97" i="98"/>
  <c r="G97" i="98"/>
  <c r="H97" i="98"/>
  <c r="I97" i="98"/>
  <c r="J97" i="98"/>
  <c r="B98" i="98"/>
  <c r="C98" i="98"/>
  <c r="D98" i="98"/>
  <c r="E98" i="98"/>
  <c r="F98" i="98"/>
  <c r="G98" i="98"/>
  <c r="H98" i="98"/>
  <c r="I98" i="98"/>
  <c r="J98" i="98"/>
  <c r="B99" i="98"/>
  <c r="C99" i="98"/>
  <c r="D99" i="98"/>
  <c r="E99" i="98"/>
  <c r="F99" i="98"/>
  <c r="G99" i="98"/>
  <c r="H99" i="98"/>
  <c r="I99" i="98"/>
  <c r="J99" i="98"/>
  <c r="B100" i="98"/>
  <c r="C100" i="98"/>
  <c r="D100" i="98"/>
  <c r="E100" i="98"/>
  <c r="F100" i="98"/>
  <c r="G100" i="98"/>
  <c r="H100" i="98"/>
  <c r="I100" i="98"/>
  <c r="J100" i="98"/>
  <c r="B101" i="98"/>
  <c r="C101" i="98"/>
  <c r="D101" i="98"/>
  <c r="E101" i="98"/>
  <c r="F101" i="98"/>
  <c r="G101" i="98"/>
  <c r="H101" i="98"/>
  <c r="I101" i="98"/>
  <c r="J101" i="98"/>
  <c r="B102" i="98"/>
  <c r="C102" i="98"/>
  <c r="D102" i="98"/>
  <c r="E102" i="98"/>
  <c r="F102" i="98"/>
  <c r="G102" i="98"/>
  <c r="H102" i="98"/>
  <c r="I102" i="98"/>
  <c r="J102" i="98"/>
  <c r="B103" i="98"/>
  <c r="C103" i="98"/>
  <c r="D103" i="98"/>
  <c r="E103" i="98"/>
  <c r="F103" i="98"/>
  <c r="G103" i="98"/>
  <c r="H103" i="98"/>
  <c r="I103" i="98"/>
  <c r="J103" i="98"/>
  <c r="B104" i="98"/>
  <c r="C104" i="98"/>
  <c r="D104" i="98"/>
  <c r="E104" i="98"/>
  <c r="F104" i="98"/>
  <c r="G104" i="98"/>
  <c r="H104" i="98"/>
  <c r="I104" i="98"/>
  <c r="J104" i="98"/>
  <c r="B105" i="98"/>
  <c r="C105" i="98"/>
  <c r="D105" i="98"/>
  <c r="E105" i="98"/>
  <c r="F105" i="98"/>
  <c r="G105" i="98"/>
  <c r="H105" i="98"/>
  <c r="I105" i="98"/>
  <c r="J105" i="98"/>
  <c r="B106" i="98"/>
  <c r="C106" i="98"/>
  <c r="D106" i="98"/>
  <c r="E106" i="98"/>
  <c r="F106" i="98"/>
  <c r="G106" i="98"/>
  <c r="H106" i="98"/>
  <c r="I106" i="98"/>
  <c r="J106" i="98"/>
  <c r="B107" i="98"/>
  <c r="C107" i="98"/>
  <c r="D107" i="98"/>
  <c r="E107" i="98"/>
  <c r="F107" i="98"/>
  <c r="G107" i="98"/>
  <c r="H107" i="98"/>
  <c r="I107" i="98"/>
  <c r="J107" i="98"/>
  <c r="B108" i="98"/>
  <c r="C108" i="98"/>
  <c r="D108" i="98"/>
  <c r="E108" i="98"/>
  <c r="F108" i="98"/>
  <c r="G108" i="98"/>
  <c r="H108" i="98"/>
  <c r="I108" i="98"/>
  <c r="J108" i="98"/>
  <c r="B109" i="98"/>
  <c r="C109" i="98"/>
  <c r="D109" i="98"/>
  <c r="E109" i="98"/>
  <c r="F109" i="98"/>
  <c r="G109" i="98"/>
  <c r="H109" i="98"/>
  <c r="I109" i="98"/>
  <c r="J109" i="98"/>
  <c r="B110" i="98"/>
  <c r="C110" i="98"/>
  <c r="D110" i="98"/>
  <c r="E110" i="98"/>
  <c r="F110" i="98"/>
  <c r="G110" i="98"/>
  <c r="H110" i="98"/>
  <c r="I110" i="98"/>
  <c r="J110" i="98"/>
  <c r="B111" i="98"/>
  <c r="C111" i="98"/>
  <c r="D111" i="98"/>
  <c r="E111" i="98"/>
  <c r="F111" i="98"/>
  <c r="G111" i="98"/>
  <c r="H111" i="98"/>
  <c r="I111" i="98"/>
  <c r="J111" i="98"/>
  <c r="B112" i="98"/>
  <c r="C112" i="98"/>
  <c r="D112" i="98"/>
  <c r="E112" i="98"/>
  <c r="F112" i="98"/>
  <c r="G112" i="98"/>
  <c r="H112" i="98"/>
  <c r="I112" i="98"/>
  <c r="J112" i="98"/>
  <c r="B113" i="98"/>
  <c r="C113" i="98"/>
  <c r="D113" i="98"/>
  <c r="E113" i="98"/>
  <c r="F113" i="98"/>
  <c r="G113" i="98"/>
  <c r="H113" i="98"/>
  <c r="I113" i="98"/>
  <c r="J113" i="98"/>
  <c r="B114" i="98"/>
  <c r="C114" i="98"/>
  <c r="D114" i="98"/>
  <c r="E114" i="98"/>
  <c r="F114" i="98"/>
  <c r="G114" i="98"/>
  <c r="H114" i="98"/>
  <c r="I114" i="98"/>
  <c r="J114" i="98"/>
  <c r="B115" i="98"/>
  <c r="C115" i="98"/>
  <c r="D115" i="98"/>
  <c r="E115" i="98"/>
  <c r="F115" i="98"/>
  <c r="G115" i="98"/>
  <c r="H115" i="98"/>
  <c r="I115" i="98"/>
  <c r="J115" i="98"/>
  <c r="B116" i="98"/>
  <c r="C116" i="98"/>
  <c r="D116" i="98"/>
  <c r="E116" i="98"/>
  <c r="F116" i="98"/>
  <c r="G116" i="98"/>
  <c r="H116" i="98"/>
  <c r="I116" i="98"/>
  <c r="J116" i="98"/>
  <c r="B117" i="98"/>
  <c r="C117" i="98"/>
  <c r="D117" i="98"/>
  <c r="E117" i="98"/>
  <c r="F117" i="98"/>
  <c r="G117" i="98"/>
  <c r="H117" i="98"/>
  <c r="I117" i="98"/>
  <c r="J117" i="98"/>
  <c r="B118" i="98"/>
  <c r="C118" i="98"/>
  <c r="D118" i="98"/>
  <c r="E118" i="98"/>
  <c r="F118" i="98"/>
  <c r="G118" i="98"/>
  <c r="H118" i="98"/>
  <c r="I118" i="98"/>
  <c r="J118" i="98"/>
  <c r="B119" i="98"/>
  <c r="C119" i="98"/>
  <c r="D119" i="98"/>
  <c r="E119" i="98"/>
  <c r="F119" i="98"/>
  <c r="G119" i="98"/>
  <c r="H119" i="98"/>
  <c r="I119" i="98"/>
  <c r="J119" i="98"/>
  <c r="B120" i="98"/>
  <c r="C120" i="98"/>
  <c r="D120" i="98"/>
  <c r="E120" i="98"/>
  <c r="F120" i="98"/>
  <c r="G120" i="98"/>
  <c r="H120" i="98"/>
  <c r="I120" i="98"/>
  <c r="J120" i="98"/>
  <c r="B121" i="98"/>
  <c r="C121" i="98"/>
  <c r="D121" i="98"/>
  <c r="E121" i="98"/>
  <c r="F121" i="98"/>
  <c r="G121" i="98"/>
  <c r="H121" i="98"/>
  <c r="I121" i="98"/>
  <c r="J121" i="98"/>
  <c r="B122" i="98"/>
  <c r="C122" i="98"/>
  <c r="D122" i="98"/>
  <c r="E122" i="98"/>
  <c r="F122" i="98"/>
  <c r="G122" i="98"/>
  <c r="H122" i="98"/>
  <c r="I122" i="98"/>
  <c r="J122" i="98"/>
  <c r="B123" i="98"/>
  <c r="C123" i="98"/>
  <c r="D123" i="98"/>
  <c r="E123" i="98"/>
  <c r="F123" i="98"/>
  <c r="G123" i="98"/>
  <c r="H123" i="98"/>
  <c r="I123" i="98"/>
  <c r="J123" i="98"/>
  <c r="B124" i="98"/>
  <c r="C124" i="98"/>
  <c r="D124" i="98"/>
  <c r="E124" i="98"/>
  <c r="F124" i="98"/>
  <c r="G124" i="98"/>
  <c r="H124" i="98"/>
  <c r="I124" i="98"/>
  <c r="J124" i="98"/>
  <c r="B125" i="98"/>
  <c r="C125" i="98"/>
  <c r="D125" i="98"/>
  <c r="E125" i="98"/>
  <c r="F125" i="98"/>
  <c r="G125" i="98"/>
  <c r="H125" i="98"/>
  <c r="I125" i="98"/>
  <c r="J125" i="98"/>
  <c r="B126" i="98"/>
  <c r="C126" i="98"/>
  <c r="D126" i="98"/>
  <c r="E126" i="98"/>
  <c r="F126" i="98"/>
  <c r="G126" i="98"/>
  <c r="H126" i="98"/>
  <c r="I126" i="98"/>
  <c r="J126" i="98"/>
  <c r="B127" i="98"/>
  <c r="C127" i="98"/>
  <c r="D127" i="98"/>
  <c r="E127" i="98"/>
  <c r="F127" i="98"/>
  <c r="G127" i="98"/>
  <c r="H127" i="98"/>
  <c r="I127" i="98"/>
  <c r="J127" i="98"/>
  <c r="B128" i="98"/>
  <c r="C128" i="98"/>
  <c r="D128" i="98"/>
  <c r="E128" i="98"/>
  <c r="F128" i="98"/>
  <c r="G128" i="98"/>
  <c r="H128" i="98"/>
  <c r="I128" i="98"/>
  <c r="J128" i="98"/>
  <c r="B129" i="98"/>
  <c r="C129" i="98"/>
  <c r="D129" i="98"/>
  <c r="E129" i="98"/>
  <c r="F129" i="98"/>
  <c r="G129" i="98"/>
  <c r="H129" i="98"/>
  <c r="I129" i="98"/>
  <c r="J129" i="98"/>
  <c r="B130" i="98"/>
  <c r="C130" i="98"/>
  <c r="D130" i="98"/>
  <c r="E130" i="98"/>
  <c r="F130" i="98"/>
  <c r="G130" i="98"/>
  <c r="H130" i="98"/>
  <c r="I130" i="98"/>
  <c r="J130" i="98"/>
  <c r="B131" i="98"/>
  <c r="C131" i="98"/>
  <c r="D131" i="98"/>
  <c r="E131" i="98"/>
  <c r="F131" i="98"/>
  <c r="G131" i="98"/>
  <c r="H131" i="98"/>
  <c r="I131" i="98"/>
  <c r="J131" i="98"/>
  <c r="B132" i="98"/>
  <c r="C132" i="98"/>
  <c r="D132" i="98"/>
  <c r="E132" i="98"/>
  <c r="F132" i="98"/>
  <c r="G132" i="98"/>
  <c r="H132" i="98"/>
  <c r="I132" i="98"/>
  <c r="J132" i="98"/>
  <c r="B133" i="98"/>
  <c r="C133" i="98"/>
  <c r="D133" i="98"/>
  <c r="E133" i="98"/>
  <c r="F133" i="98"/>
  <c r="G133" i="98"/>
  <c r="H133" i="98"/>
  <c r="I133" i="98"/>
  <c r="J133" i="98"/>
  <c r="B134" i="98"/>
  <c r="C134" i="98"/>
  <c r="D134" i="98"/>
  <c r="E134" i="98"/>
  <c r="F134" i="98"/>
  <c r="G134" i="98"/>
  <c r="H134" i="98"/>
  <c r="I134" i="98"/>
  <c r="J134" i="98"/>
  <c r="B135" i="98"/>
  <c r="C135" i="98"/>
  <c r="D135" i="98"/>
  <c r="E135" i="98"/>
  <c r="F135" i="98"/>
  <c r="G135" i="98"/>
  <c r="H135" i="98"/>
  <c r="I135" i="98"/>
  <c r="J135" i="98"/>
  <c r="B136" i="98"/>
  <c r="C136" i="98"/>
  <c r="D136" i="98"/>
  <c r="E136" i="98"/>
  <c r="F136" i="98"/>
  <c r="G136" i="98"/>
  <c r="H136" i="98"/>
  <c r="I136" i="98"/>
  <c r="J136" i="98"/>
  <c r="B137" i="98"/>
  <c r="C137" i="98"/>
  <c r="D137" i="98"/>
  <c r="E137" i="98"/>
  <c r="F137" i="98"/>
  <c r="G137" i="98"/>
  <c r="H137" i="98"/>
  <c r="I137" i="98"/>
  <c r="J137" i="98"/>
  <c r="B138" i="98"/>
  <c r="C138" i="98"/>
  <c r="D138" i="98"/>
  <c r="E138" i="98"/>
  <c r="F138" i="98"/>
  <c r="G138" i="98"/>
  <c r="H138" i="98"/>
  <c r="I138" i="98"/>
  <c r="J138" i="98"/>
  <c r="B139" i="98"/>
  <c r="C139" i="98"/>
  <c r="D139" i="98"/>
  <c r="E139" i="98"/>
  <c r="F139" i="98"/>
  <c r="G139" i="98"/>
  <c r="H139" i="98"/>
  <c r="I139" i="98"/>
  <c r="J139" i="98"/>
  <c r="B140" i="98"/>
  <c r="C140" i="98"/>
  <c r="D140" i="98"/>
  <c r="E140" i="98"/>
  <c r="F140" i="98"/>
  <c r="G140" i="98"/>
  <c r="H140" i="98"/>
  <c r="I140" i="98"/>
  <c r="J140" i="98"/>
  <c r="B141" i="98"/>
  <c r="C141" i="98"/>
  <c r="D141" i="98"/>
  <c r="E141" i="98"/>
  <c r="F141" i="98"/>
  <c r="G141" i="98"/>
  <c r="H141" i="98"/>
  <c r="I141" i="98"/>
  <c r="J141" i="98"/>
  <c r="B142" i="98"/>
  <c r="C142" i="98"/>
  <c r="D142" i="98"/>
  <c r="E142" i="98"/>
  <c r="F142" i="98"/>
  <c r="G142" i="98"/>
  <c r="H142" i="98"/>
  <c r="I142" i="98"/>
  <c r="J142" i="98"/>
  <c r="B143" i="98"/>
  <c r="C143" i="98"/>
  <c r="D143" i="98"/>
  <c r="E143" i="98"/>
  <c r="F143" i="98"/>
  <c r="G143" i="98"/>
  <c r="H143" i="98"/>
  <c r="I143" i="98"/>
  <c r="J143" i="98"/>
  <c r="B144" i="98"/>
  <c r="C144" i="98"/>
  <c r="D144" i="98"/>
  <c r="E144" i="98"/>
  <c r="F144" i="98"/>
  <c r="G144" i="98"/>
  <c r="H144" i="98"/>
  <c r="I144" i="98"/>
  <c r="J144" i="98"/>
  <c r="B145" i="98"/>
  <c r="C145" i="98"/>
  <c r="D145" i="98"/>
  <c r="E145" i="98"/>
  <c r="F145" i="98"/>
  <c r="G145" i="98"/>
  <c r="H145" i="98"/>
  <c r="I145" i="98"/>
  <c r="J145" i="98"/>
  <c r="B146" i="98"/>
  <c r="C146" i="98"/>
  <c r="D146" i="98"/>
  <c r="E146" i="98"/>
  <c r="F146" i="98"/>
  <c r="G146" i="98"/>
  <c r="H146" i="98"/>
  <c r="I146" i="98"/>
  <c r="J146" i="98"/>
  <c r="B147" i="98"/>
  <c r="C147" i="98"/>
  <c r="D147" i="98"/>
  <c r="E147" i="98"/>
  <c r="F147" i="98"/>
  <c r="G147" i="98"/>
  <c r="H147" i="98"/>
  <c r="I147" i="98"/>
  <c r="J147" i="98"/>
  <c r="B148" i="98"/>
  <c r="C148" i="98"/>
  <c r="D148" i="98"/>
  <c r="E148" i="98"/>
  <c r="F148" i="98"/>
  <c r="G148" i="98"/>
  <c r="H148" i="98"/>
  <c r="I148" i="98"/>
  <c r="J148" i="98"/>
  <c r="B149" i="98"/>
  <c r="C149" i="98"/>
  <c r="D149" i="98"/>
  <c r="E149" i="98"/>
  <c r="F149" i="98"/>
  <c r="G149" i="98"/>
  <c r="H149" i="98"/>
  <c r="I149" i="98"/>
  <c r="J149" i="98"/>
  <c r="B150" i="98"/>
  <c r="C150" i="98"/>
  <c r="D150" i="98"/>
  <c r="E150" i="98"/>
  <c r="F150" i="98"/>
  <c r="G150" i="98"/>
  <c r="H150" i="98"/>
  <c r="I150" i="98"/>
  <c r="J150" i="98"/>
  <c r="B151" i="98"/>
  <c r="C151" i="98"/>
  <c r="D151" i="98"/>
  <c r="E151" i="98"/>
  <c r="F151" i="98"/>
  <c r="G151" i="98"/>
  <c r="H151" i="98"/>
  <c r="I151" i="98"/>
  <c r="J151" i="98"/>
  <c r="B152" i="98"/>
  <c r="C152" i="98"/>
  <c r="D152" i="98"/>
  <c r="E152" i="98"/>
  <c r="F152" i="98"/>
  <c r="G152" i="98"/>
  <c r="H152" i="98"/>
  <c r="I152" i="98"/>
  <c r="J152" i="98"/>
  <c r="B153" i="98"/>
  <c r="C153" i="98"/>
  <c r="D153" i="98"/>
  <c r="E153" i="98"/>
  <c r="F153" i="98"/>
  <c r="G153" i="98"/>
  <c r="H153" i="98"/>
  <c r="I153" i="98"/>
  <c r="J153" i="98"/>
  <c r="B154" i="98"/>
  <c r="C154" i="98"/>
  <c r="D154" i="98"/>
  <c r="E154" i="98"/>
  <c r="F154" i="98"/>
  <c r="G154" i="98"/>
  <c r="H154" i="98"/>
  <c r="I154" i="98"/>
  <c r="J154" i="98"/>
  <c r="B155" i="98"/>
  <c r="C155" i="98"/>
  <c r="D155" i="98"/>
  <c r="E155" i="98"/>
  <c r="F155" i="98"/>
  <c r="G155" i="98"/>
  <c r="H155" i="98"/>
  <c r="I155" i="98"/>
  <c r="J155" i="98"/>
  <c r="B156" i="98"/>
  <c r="C156" i="98"/>
  <c r="D156" i="98"/>
  <c r="E156" i="98"/>
  <c r="F156" i="98"/>
  <c r="G156" i="98"/>
  <c r="H156" i="98"/>
  <c r="I156" i="98"/>
  <c r="J156" i="98"/>
  <c r="B157" i="98"/>
  <c r="C157" i="98"/>
  <c r="D157" i="98"/>
  <c r="E157" i="98"/>
  <c r="F157" i="98"/>
  <c r="G157" i="98"/>
  <c r="H157" i="98"/>
  <c r="I157" i="98"/>
  <c r="J157" i="98"/>
  <c r="B158" i="98"/>
  <c r="C158" i="98"/>
  <c r="D158" i="98"/>
  <c r="E158" i="98"/>
  <c r="F158" i="98"/>
  <c r="G158" i="98"/>
  <c r="H158" i="98"/>
  <c r="I158" i="98"/>
  <c r="J158" i="98"/>
  <c r="B159" i="98"/>
  <c r="C159" i="98"/>
  <c r="D159" i="98"/>
  <c r="E159" i="98"/>
  <c r="F159" i="98"/>
  <c r="G159" i="98"/>
  <c r="H159" i="98"/>
  <c r="I159" i="98"/>
  <c r="J159" i="98"/>
  <c r="B160" i="98"/>
  <c r="C160" i="98"/>
  <c r="D160" i="98"/>
  <c r="E160" i="98"/>
  <c r="F160" i="98"/>
  <c r="G160" i="98"/>
  <c r="H160" i="98"/>
  <c r="I160" i="98"/>
  <c r="J160" i="98"/>
  <c r="B161" i="98"/>
  <c r="C161" i="98"/>
  <c r="D161" i="98"/>
  <c r="E161" i="98"/>
  <c r="F161" i="98"/>
  <c r="G161" i="98"/>
  <c r="H161" i="98"/>
  <c r="I161" i="98"/>
  <c r="J161" i="98"/>
  <c r="B162" i="98"/>
  <c r="C162" i="98"/>
  <c r="D162" i="98"/>
  <c r="E162" i="98"/>
  <c r="F162" i="98"/>
  <c r="G162" i="98"/>
  <c r="H162" i="98"/>
  <c r="I162" i="98"/>
  <c r="J162" i="98"/>
  <c r="B163" i="98"/>
  <c r="C163" i="98"/>
  <c r="D163" i="98"/>
  <c r="E163" i="98"/>
  <c r="F163" i="98"/>
  <c r="G163" i="98"/>
  <c r="H163" i="98"/>
  <c r="I163" i="98"/>
  <c r="J163" i="98"/>
  <c r="B164" i="98"/>
  <c r="C164" i="98"/>
  <c r="D164" i="98"/>
  <c r="E164" i="98"/>
  <c r="F164" i="98"/>
  <c r="G164" i="98"/>
  <c r="H164" i="98"/>
  <c r="I164" i="98"/>
  <c r="J164" i="98"/>
  <c r="B165" i="98"/>
  <c r="C165" i="98"/>
  <c r="D165" i="98"/>
  <c r="E165" i="98"/>
  <c r="F165" i="98"/>
  <c r="G165" i="98"/>
  <c r="H165" i="98"/>
  <c r="I165" i="98"/>
  <c r="J165" i="98"/>
  <c r="J8" i="98" l="1"/>
  <c r="C3" i="98" s="1"/>
  <c r="I8" i="98"/>
  <c r="H8" i="98"/>
  <c r="G8" i="98"/>
  <c r="F8" i="98"/>
  <c r="E8" i="98"/>
  <c r="D8" i="98"/>
  <c r="C8" i="98"/>
  <c r="B8" i="98"/>
  <c r="J7" i="98"/>
  <c r="I7" i="98"/>
  <c r="H7" i="98"/>
  <c r="G7" i="98"/>
  <c r="F7" i="98"/>
  <c r="E7" i="98"/>
  <c r="D7" i="98"/>
  <c r="C7" i="98"/>
  <c r="B7" i="98"/>
  <c r="C2" i="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SHINE</author>
  </authors>
  <commentList>
    <comment ref="E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SHINE:</t>
        </r>
        <r>
          <rPr>
            <sz val="8"/>
            <color indexed="81"/>
            <rFont val="Tahoma"/>
            <family val="2"/>
          </rPr>
          <t xml:space="preserve">
O - Ocean
A - Air
B - Both</t>
        </r>
      </text>
    </comment>
    <comment ref="J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SHINE:</t>
        </r>
        <r>
          <rPr>
            <sz val="8"/>
            <color indexed="81"/>
            <rFont val="Tahoma"/>
            <family val="2"/>
          </rPr>
          <t xml:space="preserve">
M - Main contact
B - Backup</t>
        </r>
      </text>
    </comment>
  </commentList>
</comments>
</file>

<file path=xl/sharedStrings.xml><?xml version="1.0" encoding="utf-8"?>
<sst xmlns="http://schemas.openxmlformats.org/spreadsheetml/2006/main" count="1095" uniqueCount="450">
  <si>
    <t>No.</t>
  </si>
  <si>
    <t>Main contact</t>
  </si>
  <si>
    <t>Backup</t>
  </si>
  <si>
    <t>- M</t>
  </si>
  <si>
    <t>- B</t>
  </si>
  <si>
    <t>ACCOUNT:</t>
  </si>
  <si>
    <t>UPDATE:</t>
  </si>
  <si>
    <t>B</t>
    <phoneticPr fontId="0" type="noConversion"/>
  </si>
  <si>
    <t>- Both</t>
    <phoneticPr fontId="0" type="noConversion"/>
  </si>
  <si>
    <t>Total Line :</t>
    <phoneticPr fontId="0" type="noConversion"/>
  </si>
  <si>
    <t>O</t>
    <phoneticPr fontId="0" type="noConversion"/>
  </si>
  <si>
    <t>- Ocean</t>
    <phoneticPr fontId="0" type="noConversion"/>
  </si>
  <si>
    <t>A</t>
    <phoneticPr fontId="0" type="noConversion"/>
  </si>
  <si>
    <t>- Air</t>
    <phoneticPr fontId="0" type="noConversion"/>
  </si>
  <si>
    <t>Kroger</t>
  </si>
  <si>
    <t xml:space="preserve">UPSOCEANTURKEY@UPS.COM   </t>
  </si>
  <si>
    <t>Turkey Ocean Distro email</t>
  </si>
  <si>
    <t>O</t>
  </si>
  <si>
    <t>TRIZM</t>
  </si>
  <si>
    <t>Istanbul</t>
  </si>
  <si>
    <t>Turkey</t>
  </si>
  <si>
    <t>B</t>
  </si>
  <si>
    <t>ucarus@ups.com</t>
  </si>
  <si>
    <t>90-549-737-2014</t>
  </si>
  <si>
    <t>Umut Carus</t>
  </si>
  <si>
    <t>M</t>
  </si>
  <si>
    <t>oozdemir@ups.com</t>
  </si>
  <si>
    <t>90-212-4132222</t>
  </si>
  <si>
    <t>Ozlem Ozdemir</t>
  </si>
  <si>
    <t>ogulez@ups.com</t>
  </si>
  <si>
    <t>Onur Gulez</t>
  </si>
  <si>
    <t>gilhan@ups.com</t>
  </si>
  <si>
    <t>Team Leader</t>
  </si>
  <si>
    <t>Gulay Ilhan</t>
  </si>
  <si>
    <t>TRGEM</t>
  </si>
  <si>
    <t>Gemlik/Mersin</t>
  </si>
  <si>
    <t>dkelleci@ups.com</t>
  </si>
  <si>
    <t>+90-212-4132222</t>
  </si>
  <si>
    <t>Ocean Operation Team Leader</t>
  </si>
  <si>
    <t>Duygu Kelleci</t>
  </si>
  <si>
    <t>rcaldeira@ups.com</t>
  </si>
  <si>
    <t>34-91-6601870</t>
  </si>
  <si>
    <t>Mateus de Mateo</t>
  </si>
  <si>
    <t>ESMAD</t>
  </si>
  <si>
    <t>Madrid</t>
  </si>
  <si>
    <t>Spain</t>
  </si>
  <si>
    <t>cpineda@ups.com</t>
  </si>
  <si>
    <t>Cristina Pineda</t>
  </si>
  <si>
    <t>pstelmaszczyk@ups.com</t>
  </si>
  <si>
    <t>48 225731035</t>
  </si>
  <si>
    <t xml:space="preserve">Pawel Stelmaszczyk </t>
  </si>
  <si>
    <t>PLGDN</t>
  </si>
  <si>
    <t>Gdansk</t>
  </si>
  <si>
    <t xml:space="preserve">Poland </t>
  </si>
  <si>
    <t>mpietrzak@ups.com</t>
  </si>
  <si>
    <t>48 22 5731012</t>
  </si>
  <si>
    <t>Marta Pietrzak</t>
  </si>
  <si>
    <t>asodul@ups.com</t>
  </si>
  <si>
    <t>48.22.573.10.14</t>
  </si>
  <si>
    <t>Adam Sodul</t>
  </si>
  <si>
    <t>ssaif@ups.com</t>
  </si>
  <si>
    <t>Operations Manager</t>
  </si>
  <si>
    <t>Syed Saif</t>
  </si>
  <si>
    <t>PKKHI</t>
  </si>
  <si>
    <t>Karachi</t>
  </si>
  <si>
    <t>Pakistan</t>
  </si>
  <si>
    <t>sjaved@ups.com</t>
  </si>
  <si>
    <t>Supervisor</t>
  </si>
  <si>
    <t>Shahid Javed</t>
  </si>
  <si>
    <t>nhassan@ups.com</t>
  </si>
  <si>
    <t>Opertations</t>
  </si>
  <si>
    <t>Najamul Hassan</t>
  </si>
  <si>
    <t>PKLHE</t>
  </si>
  <si>
    <t>Lahore</t>
  </si>
  <si>
    <t>msaleem@ups.com</t>
  </si>
  <si>
    <t>Co-ordinator</t>
  </si>
  <si>
    <t>Muhammad Saleem</t>
  </si>
  <si>
    <t>maarfeen@ups.com</t>
  </si>
  <si>
    <t>922-3431-04916</t>
  </si>
  <si>
    <t>FREIGHT SUPERVISOR, Ocean Export KHI</t>
  </si>
  <si>
    <t xml:space="preserve">Mairaj Aarfeen </t>
  </si>
  <si>
    <t>lxali@ups.com</t>
  </si>
  <si>
    <t>Assistant Manager</t>
  </si>
  <si>
    <t>Liaquat Ali</t>
  </si>
  <si>
    <t>ixrauf@ups.com</t>
  </si>
  <si>
    <t>Docs/SVP Operations</t>
  </si>
  <si>
    <t>Imran Rauf</t>
  </si>
  <si>
    <t>roz@freight-in-time.com</t>
  </si>
  <si>
    <t>Cell: +254 732 900 709</t>
  </si>
  <si>
    <t xml:space="preserve">Station Manager </t>
  </si>
  <si>
    <t xml:space="preserve">Rozmin Bux </t>
  </si>
  <si>
    <t>KEMBA</t>
  </si>
  <si>
    <t>Mombasa</t>
  </si>
  <si>
    <t>Kenya</t>
  </si>
  <si>
    <t>commercial.mba@freight-in-time.com</t>
  </si>
  <si>
    <t>Cell: +254 727 953 911</t>
  </si>
  <si>
    <t xml:space="preserve">Commercial Assistant </t>
  </si>
  <si>
    <t>Nancy Nyamai</t>
  </si>
  <si>
    <t>docs.mba@freight-in-time.com</t>
  </si>
  <si>
    <t>Cell: +254 732 900 833</t>
  </si>
  <si>
    <t xml:space="preserve">Head of Documentation </t>
  </si>
  <si>
    <t>Lucy Wanjiru Kabotia</t>
  </si>
  <si>
    <t>operations.mba@freight-in-time.com</t>
  </si>
  <si>
    <t>Cell: +254 780 336 347</t>
  </si>
  <si>
    <t xml:space="preserve">Operations Manager - Mombasa </t>
  </si>
  <si>
    <t>Harold Eboso</t>
  </si>
  <si>
    <t>accounts.mba@freight-in-time.com</t>
  </si>
  <si>
    <t>Cell: + 254 732 900709</t>
  </si>
  <si>
    <t xml:space="preserve">Chief Accountant </t>
  </si>
  <si>
    <t>Denis Atsango</t>
  </si>
  <si>
    <t>wmostafa@ups.com</t>
  </si>
  <si>
    <t>20-222-60136</t>
  </si>
  <si>
    <t>Freight Specialist</t>
  </si>
  <si>
    <t>Walid Mostafa</t>
  </si>
  <si>
    <t>EGDAM</t>
  </si>
  <si>
    <t>Damietta</t>
  </si>
  <si>
    <t>Egypt</t>
  </si>
  <si>
    <t>samerlatif@ups.com</t>
  </si>
  <si>
    <t>Samer Latif</t>
  </si>
  <si>
    <t>jtoma@ups.com</t>
  </si>
  <si>
    <t>002-022-2664198</t>
  </si>
  <si>
    <t>Ocean Freight Specialist</t>
  </si>
  <si>
    <t>Joseph Wasfy Toma</t>
  </si>
  <si>
    <t>jlobostapia@ups.com</t>
  </si>
  <si>
    <t>5623-2436129</t>
  </si>
  <si>
    <t>Ops Admin Assistant</t>
  </si>
  <si>
    <t>Jennifer Lobos Tapia</t>
  </si>
  <si>
    <t>CLSAI</t>
  </si>
  <si>
    <t>San Antonio</t>
  </si>
  <si>
    <t>Chile</t>
  </si>
  <si>
    <t>BANGLADESH</t>
  </si>
  <si>
    <t>CHITTAGONG</t>
  </si>
  <si>
    <t>BDCGP</t>
  </si>
  <si>
    <t>Ashik Elahi</t>
  </si>
  <si>
    <t>+88-01-939-904262</t>
  </si>
  <si>
    <t>eashik@ups.com</t>
  </si>
  <si>
    <t>Hridoy Dey</t>
  </si>
  <si>
    <t xml:space="preserve">Assistant manager </t>
  </si>
  <si>
    <t>+88-02-58814368</t>
  </si>
  <si>
    <t>dhridoy@ups.com</t>
  </si>
  <si>
    <t>Nur Alam Khan</t>
  </si>
  <si>
    <t>Operations</t>
  </si>
  <si>
    <t>kmdnuralam@ups.com</t>
  </si>
  <si>
    <t>Rafiqul Islam</t>
  </si>
  <si>
    <t xml:space="preserve">Executive </t>
  </si>
  <si>
    <t>imd@ups.com</t>
  </si>
  <si>
    <t>Maruf Hossain Khan</t>
  </si>
  <si>
    <t xml:space="preserve">Genaral manager </t>
  </si>
  <si>
    <t>kmdmarufhossain@ups.com</t>
  </si>
  <si>
    <t>E</t>
  </si>
  <si>
    <t xml:space="preserve">Group Id </t>
  </si>
  <si>
    <t>bdocean@airallianceltd.com</t>
  </si>
  <si>
    <t>BDDAC/BDCGP</t>
  </si>
  <si>
    <t>A</t>
  </si>
  <si>
    <t>Mahmudul Islam</t>
  </si>
  <si>
    <t>Operation manager</t>
  </si>
  <si>
    <t>+88-0171-1050267</t>
  </si>
  <si>
    <t>mbhuiyan@ups.com;
mahmudul.islam@airallianceltd.com</t>
  </si>
  <si>
    <t>Shakiluzzaman (Shakil)</t>
  </si>
  <si>
    <t xml:space="preserve">Country manager </t>
  </si>
  <si>
    <t>+88-016-83144244</t>
  </si>
  <si>
    <t>mohammad.shakil@airallianceltd.com</t>
  </si>
  <si>
    <t>DJIBOUTI</t>
  </si>
  <si>
    <t>DJJIB</t>
  </si>
  <si>
    <t xml:space="preserve">Meron </t>
  </si>
  <si>
    <t>General Manger</t>
  </si>
  <si>
    <t>+251911209498</t>
  </si>
  <si>
    <t>meronzerefa@gmail.com</t>
  </si>
  <si>
    <t>Yonas</t>
  </si>
  <si>
    <t xml:space="preserve">Deputy cargo head </t>
  </si>
  <si>
    <t>+251911209496</t>
  </si>
  <si>
    <t>hmaylercargo1@gmail.com</t>
  </si>
  <si>
    <t xml:space="preserve">DUBAI </t>
  </si>
  <si>
    <t>DXB</t>
  </si>
  <si>
    <t xml:space="preserve">Hiraman Achne </t>
  </si>
  <si>
    <t xml:space="preserve">freight Operaions Clerk </t>
  </si>
  <si>
    <t>+971-4-8078720</t>
  </si>
  <si>
    <t>ahiraman@ups.com</t>
  </si>
  <si>
    <t xml:space="preserve">Gaurav Shetty </t>
  </si>
  <si>
    <t>Operation Supervisor</t>
  </si>
  <si>
    <t>+971-0545860316</t>
  </si>
  <si>
    <t>gshetty@ups.com</t>
  </si>
  <si>
    <t>upsdubaioceanoperation@ups.com</t>
  </si>
  <si>
    <t>EGYPT</t>
  </si>
  <si>
    <t>DAMIETTA</t>
  </si>
  <si>
    <t>Joseph toma</t>
  </si>
  <si>
    <t xml:space="preserve">Freight Specialist </t>
  </si>
  <si>
    <t>+002-022-2664198</t>
  </si>
  <si>
    <t xml:space="preserve">Freight senoir assistant </t>
  </si>
  <si>
    <t>+20-222-60136</t>
  </si>
  <si>
    <t>EGCAI</t>
  </si>
  <si>
    <t>Amira Samy</t>
  </si>
  <si>
    <t>+91-22-71726209</t>
  </si>
  <si>
    <t>arashad@ups.com</t>
  </si>
  <si>
    <t>Fady Adly</t>
  </si>
  <si>
    <t>+2-01028-111856</t>
  </si>
  <si>
    <t>fadly@ups.com</t>
  </si>
  <si>
    <t>Ramy Guirguis</t>
  </si>
  <si>
    <t>+20-2-22678611</t>
  </si>
  <si>
    <t>ramy.girgis@ups.com</t>
  </si>
  <si>
    <t xml:space="preserve">Manoj Arthanat </t>
  </si>
  <si>
    <t>Manager</t>
  </si>
  <si>
    <t>manojarthanat@ups.com</t>
  </si>
  <si>
    <t>Ethiopia</t>
  </si>
  <si>
    <t>AddisAbaba</t>
  </si>
  <si>
    <t>ADD</t>
  </si>
  <si>
    <t>INDIA</t>
  </si>
  <si>
    <t xml:space="preserve">MUMBAI </t>
  </si>
  <si>
    <t>INBOM</t>
  </si>
  <si>
    <t>Ajay Rathor </t>
  </si>
  <si>
    <t xml:space="preserve">Senior Executive </t>
  </si>
  <si>
    <t>+91-88799-42474</t>
  </si>
  <si>
    <t>rajay@ups.com</t>
  </si>
  <si>
    <t>Mayuresh Makde</t>
  </si>
  <si>
    <t>+91-22-71726200</t>
  </si>
  <si>
    <t>mmayuresh@ups.com</t>
  </si>
  <si>
    <t>Vidya Savant</t>
  </si>
  <si>
    <t xml:space="preserve">Clerk </t>
  </si>
  <si>
    <t>vidyasawant@ups.com</t>
  </si>
  <si>
    <t xml:space="preserve">Sudha Shetty </t>
  </si>
  <si>
    <t>Executive</t>
  </si>
  <si>
    <t>ssshetty@ups.com</t>
  </si>
  <si>
    <t>upsbomoceanexport@ups.com</t>
  </si>
  <si>
    <t>Caroline Gonsalves</t>
  </si>
  <si>
    <t>Branch Manager</t>
  </si>
  <si>
    <t>+91-88791-53489</t>
  </si>
  <si>
    <t>gcaroline@ups.com</t>
  </si>
  <si>
    <t>DELHI</t>
  </si>
  <si>
    <t>INDEL</t>
  </si>
  <si>
    <t>Upasna Arora</t>
  </si>
  <si>
    <t xml:space="preserve">Freight lead </t>
  </si>
  <si>
    <t>+91-11-71726327</t>
  </si>
  <si>
    <t>aupasna@ups.com</t>
  </si>
  <si>
    <t>Naveen Binwal</t>
  </si>
  <si>
    <t>+91-11-71726328</t>
  </si>
  <si>
    <t>bnaveen@ups.com</t>
  </si>
  <si>
    <t>Saurav Barman</t>
  </si>
  <si>
    <t>Ocean Freight Supervisor</t>
  </si>
  <si>
    <t>+91-11-71726314</t>
  </si>
  <si>
    <t>bsaurav@ups.com</t>
  </si>
  <si>
    <t xml:space="preserve">Group id </t>
  </si>
  <si>
    <t>upsdel-exports-operations-ocean@ups.com</t>
  </si>
  <si>
    <t>KOLKATA</t>
  </si>
  <si>
    <t>INCCU</t>
  </si>
  <si>
    <t>Imran Khan</t>
  </si>
  <si>
    <t>Assistant Supervisor</t>
  </si>
  <si>
    <t>+91-988-3601735</t>
  </si>
  <si>
    <t>kimran1@ups.com</t>
  </si>
  <si>
    <t>Rohit sharma</t>
  </si>
  <si>
    <t xml:space="preserve">Assistant Supervisor </t>
  </si>
  <si>
    <t>+91-8376-801433</t>
  </si>
  <si>
    <t>srohit@ups.com</t>
  </si>
  <si>
    <t>BANGALORE</t>
  </si>
  <si>
    <t>INBLR</t>
  </si>
  <si>
    <t>Abhishek Rao</t>
  </si>
  <si>
    <t>+91-80-42620900</t>
  </si>
  <si>
    <t>raoabhishek@ups.com</t>
  </si>
  <si>
    <t>Ramana</t>
  </si>
  <si>
    <t>+91-80-42620950</t>
  </si>
  <si>
    <t>rkodikutala@ups.com</t>
  </si>
  <si>
    <t>COCHIN</t>
  </si>
  <si>
    <t>INCOK</t>
  </si>
  <si>
    <t>Sethu Gopal</t>
  </si>
  <si>
    <t xml:space="preserve">Air Lead </t>
  </si>
  <si>
    <t>+91-95-39444921</t>
  </si>
  <si>
    <t>gsethu@ups.com</t>
  </si>
  <si>
    <t xml:space="preserve">NEW DELHI </t>
  </si>
  <si>
    <t>INICD</t>
  </si>
  <si>
    <t>** See New Delhi</t>
  </si>
  <si>
    <t>GURGAON</t>
  </si>
  <si>
    <t>INGGN</t>
  </si>
  <si>
    <t>JAIPUR</t>
  </si>
  <si>
    <t>INJAI</t>
  </si>
  <si>
    <t>INMUN</t>
  </si>
  <si>
    <t>** See Delhi contacts
(for vendor located is North India)</t>
  </si>
  <si>
    <t>** See Mumbai contacts
(for vendor located in Western India)</t>
  </si>
  <si>
    <t>INNAG</t>
  </si>
  <si>
    <t>** See Mumbai</t>
  </si>
  <si>
    <t>INNSA</t>
  </si>
  <si>
    <t>CHENNAI</t>
  </si>
  <si>
    <t>INMAA</t>
  </si>
  <si>
    <t xml:space="preserve">Suresh Kumar </t>
  </si>
  <si>
    <t xml:space="preserve">Freight Senior </t>
  </si>
  <si>
    <t>91-044-45027152</t>
  </si>
  <si>
    <t>ksuresh1@ups.com</t>
  </si>
  <si>
    <t>Vikranth Guthikanti</t>
  </si>
  <si>
    <t>Senior Lead</t>
  </si>
  <si>
    <t>+91-44-45027157</t>
  </si>
  <si>
    <t>gvinothkumar@ups.com</t>
  </si>
  <si>
    <t>RAJKUMAR</t>
  </si>
  <si>
    <t>Coordinator Ocean Exports</t>
  </si>
  <si>
    <t>+91-89398-41817</t>
  </si>
  <si>
    <t>rs@ups.com</t>
  </si>
  <si>
    <t>KUGAN</t>
  </si>
  <si>
    <t>Assistant manager</t>
  </si>
  <si>
    <t>+91-73049-95545</t>
  </si>
  <si>
    <t>rkugan@ups.com</t>
  </si>
  <si>
    <t>upsmaa-export-operations-ocean@ups.com</t>
  </si>
  <si>
    <t>** See Chennai (Madras)</t>
  </si>
  <si>
    <t>INMAN</t>
  </si>
  <si>
    <t>INTUT</t>
  </si>
  <si>
    <t>Elan Chezhain</t>
  </si>
  <si>
    <t xml:space="preserve">Operations </t>
  </si>
  <si>
    <t>+80-426-20913</t>
  </si>
  <si>
    <t>echezhian@ups.com</t>
  </si>
  <si>
    <t>Yogesh</t>
  </si>
  <si>
    <t>ys@ups.com</t>
  </si>
  <si>
    <t>Alexander Flicker</t>
  </si>
  <si>
    <t>falexander@ups.com</t>
  </si>
  <si>
    <t>Gopala Krishna</t>
  </si>
  <si>
    <t>cgopalakrishna@ups.com</t>
  </si>
  <si>
    <t>Anthony Jayaraj</t>
  </si>
  <si>
    <t>Officer</t>
  </si>
  <si>
    <t>+91-44-40237147</t>
  </si>
  <si>
    <t>ajayaraj@ups.com</t>
  </si>
  <si>
    <t>M.Karunanithi</t>
  </si>
  <si>
    <t>+91-89398-41805</t>
  </si>
  <si>
    <t>mkarunanithi@ups.com</t>
  </si>
  <si>
    <t>K.Nawas</t>
  </si>
  <si>
    <t>+91-44-40237137</t>
  </si>
  <si>
    <t>knawas@ups.com</t>
  </si>
  <si>
    <t>INTCR</t>
  </si>
  <si>
    <t>Arvind</t>
  </si>
  <si>
    <t>Air Export Operations</t>
  </si>
  <si>
    <t>+91-88844-51239</t>
  </si>
  <si>
    <t xml:space="preserve">marvind@ups.com </t>
  </si>
  <si>
    <t>C Gopala Krishna</t>
  </si>
  <si>
    <t>T.S.Narayanan</t>
  </si>
  <si>
    <t>narayanan.srinivasa@ups.com</t>
  </si>
  <si>
    <t>Praween Singh</t>
  </si>
  <si>
    <t>spraween@ups.com</t>
  </si>
  <si>
    <t>kimran@ups.com</t>
  </si>
  <si>
    <t>Suhas Naik</t>
  </si>
  <si>
    <t>+91-88-79942445</t>
  </si>
  <si>
    <t>ssnaik@ups.com</t>
  </si>
  <si>
    <t>Vichare Sylvia</t>
  </si>
  <si>
    <t>+91-22-71726208</t>
  </si>
  <si>
    <t>vsylviaa@ups.com</t>
  </si>
  <si>
    <t>Shailesh Amin</t>
  </si>
  <si>
    <t>ashailesh@ups.com</t>
  </si>
  <si>
    <t>Narayan Patil</t>
  </si>
  <si>
    <t>pnarayan@ups.com</t>
  </si>
  <si>
    <t>Parag More</t>
  </si>
  <si>
    <t>mparagprakash@ups.com</t>
  </si>
  <si>
    <t xml:space="preserve">Ashwan Shetty </t>
  </si>
  <si>
    <t>sashwan@ups.com</t>
  </si>
  <si>
    <t>Vasudev Bagwe</t>
  </si>
  <si>
    <t>bvasudev@ups.com</t>
  </si>
  <si>
    <t>Vijendra Kumar</t>
  </si>
  <si>
    <t>+91-837-6804406</t>
  </si>
  <si>
    <t>kvijendra@ups.com</t>
  </si>
  <si>
    <t>Yogesh Kashyap</t>
  </si>
  <si>
    <t>Senior lead</t>
  </si>
  <si>
    <t>+91-837-6801438</t>
  </si>
  <si>
    <t>kyogesh@ups.com</t>
  </si>
  <si>
    <t>Bhagwan Singh</t>
  </si>
  <si>
    <t>+91-84-47021376</t>
  </si>
  <si>
    <t>sbhagwan@ups.com</t>
  </si>
  <si>
    <t>JORDON</t>
  </si>
  <si>
    <t>JRD</t>
  </si>
  <si>
    <t>Imran Hetavkar</t>
  </si>
  <si>
    <t>Operations &amp; Customer service</t>
  </si>
  <si>
    <t>962 6 566 28 36</t>
  </si>
  <si>
    <t>imran@glfs.com.jo</t>
  </si>
  <si>
    <t>Hazem badwan</t>
  </si>
  <si>
    <t>Operations Executive</t>
  </si>
  <si>
    <t xml:space="preserve">+ 96 2 78 04 66 440 </t>
  </si>
  <si>
    <t>hazem.badwan@glfs.com.jo</t>
  </si>
  <si>
    <t xml:space="preserve">Kenya </t>
  </si>
  <si>
    <t>MBA</t>
  </si>
  <si>
    <t>Caorl Keriri</t>
  </si>
  <si>
    <t xml:space="preserve">Customer Service </t>
  </si>
  <si>
    <t>254 732 900 744</t>
  </si>
  <si>
    <t>customerservice1@freight-in-time.com</t>
  </si>
  <si>
    <t>Munene George</t>
  </si>
  <si>
    <t>Export manager</t>
  </si>
  <si>
    <t xml:space="preserve">	+254 724366266</t>
  </si>
  <si>
    <t>export4@freight-in-time.com</t>
  </si>
  <si>
    <t>Jesca Marie</t>
  </si>
  <si>
    <t>Head of Documentation</t>
  </si>
  <si>
    <t>+254 732 900 833</t>
  </si>
  <si>
    <t>Marangu, Kinoti</t>
  </si>
  <si>
    <t xml:space="preserve">Air freight manager </t>
  </si>
  <si>
    <t>+254 41 222 5400</t>
  </si>
  <si>
    <t>kinoti@freight-in-time.com</t>
  </si>
  <si>
    <t>Air freight</t>
  </si>
  <si>
    <t>fitmba@fitlogistics.co.ke</t>
  </si>
  <si>
    <t>MOROCCO</t>
  </si>
  <si>
    <t>TANGER MED</t>
  </si>
  <si>
    <t>MATNG</t>
  </si>
  <si>
    <t xml:space="preserve">Mounir </t>
  </si>
  <si>
    <t>+212 669 583070</t>
  </si>
  <si>
    <t>mzitouna@tst.ma</t>
  </si>
  <si>
    <t xml:space="preserve">Adil </t>
  </si>
  <si>
    <t>operations</t>
  </si>
  <si>
    <t>aellaghat@tst.ma</t>
  </si>
  <si>
    <t>PAKISTAN</t>
  </si>
  <si>
    <t>KARACHI</t>
  </si>
  <si>
    <t xml:space="preserve">Akhter Ehsan </t>
  </si>
  <si>
    <t>+922-134-310491</t>
  </si>
  <si>
    <t>eakhter@ups.com</t>
  </si>
  <si>
    <t xml:space="preserve">Ali Liaquat </t>
  </si>
  <si>
    <t>+92-42-35764581</t>
  </si>
  <si>
    <t>Hassan Najamul</t>
  </si>
  <si>
    <t>+923-028-245088</t>
  </si>
  <si>
    <t>+92-213431-0491</t>
  </si>
  <si>
    <t>Syed Faiz</t>
  </si>
  <si>
    <t>Freight senior admin</t>
  </si>
  <si>
    <t>+922-143-10491</t>
  </si>
  <si>
    <t>sfaiz@ups.com</t>
  </si>
  <si>
    <t xml:space="preserve">Monis Syed </t>
  </si>
  <si>
    <t>Operation clerk</t>
  </si>
  <si>
    <t>smonis@ups.com</t>
  </si>
  <si>
    <t>upspakistanoceanexport@ups.com</t>
  </si>
  <si>
    <t>LAHORE</t>
  </si>
  <si>
    <t>PKLHR</t>
  </si>
  <si>
    <t>+92-300-8473858</t>
  </si>
  <si>
    <t>SOUTH AFRICA</t>
  </si>
  <si>
    <t>DURBAN</t>
  </si>
  <si>
    <t xml:space="preserve">ZADUR </t>
  </si>
  <si>
    <t xml:space="preserve">Basheera Gunny </t>
  </si>
  <si>
    <t>+27-313-353500</t>
  </si>
  <si>
    <t>Basheera.Gunny@ups.com</t>
  </si>
  <si>
    <t xml:space="preserve">Marie Merlinder </t>
  </si>
  <si>
    <t>mmarie@ups.com</t>
  </si>
  <si>
    <t>SRI LANKA</t>
  </si>
  <si>
    <t>COLOMBO</t>
  </si>
  <si>
    <t>LKCMB</t>
  </si>
  <si>
    <t xml:space="preserve">Samila </t>
  </si>
  <si>
    <t>(+94) 773 736623</t>
  </si>
  <si>
    <t>samila@fitsexpress.com</t>
  </si>
  <si>
    <t xml:space="preserve">Ruchini perera </t>
  </si>
  <si>
    <t xml:space="preserve">Operation Freight Exceutive </t>
  </si>
  <si>
    <t xml:space="preserve"> (+94) 773738082</t>
  </si>
  <si>
    <t>pereraruchini@ups.com</t>
  </si>
  <si>
    <t xml:space="preserve">UAE </t>
  </si>
  <si>
    <t xml:space="preserve">DXB </t>
  </si>
  <si>
    <t xml:space="preserve">Dixon George </t>
  </si>
  <si>
    <t xml:space="preserve">Export Operation team LEADER </t>
  </si>
  <si>
    <t>00971-50-7081017</t>
  </si>
  <si>
    <r>
      <t>Dixon.george@ups.com</t>
    </r>
    <r>
      <rPr>
        <sz val="10"/>
        <rFont val="Arial"/>
        <family val="2"/>
      </rPr>
      <t xml:space="preserve"> / UPSAIREXPORTDXB@ups.com </t>
    </r>
  </si>
  <si>
    <t>Nagoor Liyakathali</t>
  </si>
  <si>
    <t>Customer Service Team Leader</t>
  </si>
  <si>
    <t>00971-50-4525132</t>
  </si>
  <si>
    <t>nagoor.liyakathali@ups.com</t>
  </si>
  <si>
    <t>Salim Ibrahim</t>
  </si>
  <si>
    <t xml:space="preserve">Air Freight operation supervisor </t>
  </si>
  <si>
    <t>00971-50-4525135</t>
  </si>
  <si>
    <t>salim.ibrahim@ups.com</t>
  </si>
  <si>
    <t>UPS ORIGIN CONTACT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</si>
</sst>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6"/>
      <name val="Arial"/>
      <family val="2"/>
    </font>
    <font>
      <b/>
      <sz val="6"/>
      <color indexed="12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/>
    </xf>
  </cellXfs>
  <cellStyles count="2">
    <cellStyle name="Normal" xfId="0" builtinId="0"/>
    <cellStyle name="Normal 3" xfId="1" xr:uid="{C3CF7AD9-E491-42F4-AC83-9405B2016E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AC%20Contact\Master%20list%20for%20APAC%20origin%20contact.xlsx" TargetMode="External"/><Relationship Id="rId1" Type="http://schemas.openxmlformats.org/officeDocument/2006/relationships/externalLinkPath" Target="file:///Z:\APAC%20Contact\Master%20list%20for%20APAC%20origin%20cont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ient List org"/>
      <sheetName val="Client Status"/>
      <sheetName val="Client List"/>
      <sheetName val="Special"/>
      <sheetName val="Index"/>
      <sheetName val="Master File"/>
      <sheetName val="Sheet1"/>
      <sheetName val="Master File0"/>
      <sheetName val="GAP Air Contact"/>
      <sheetName val="GAP Onsite Contact"/>
      <sheetName val="GAP ELSC"/>
      <sheetName val="Origin Contact"/>
    </sheetNames>
    <sheetDataSet>
      <sheetData sheetId="0"/>
      <sheetData sheetId="1"/>
      <sheetData sheetId="2"/>
      <sheetData sheetId="3"/>
      <sheetData sheetId="4"/>
      <sheetData sheetId="5">
        <row r="1">
          <cell r="AR1">
            <v>45379</v>
          </cell>
        </row>
        <row r="4">
          <cell r="A4" t="str">
            <v>No.</v>
          </cell>
          <cell r="B4" t="str">
            <v>Country</v>
          </cell>
          <cell r="C4" t="str">
            <v>Origin</v>
          </cell>
          <cell r="D4" t="str">
            <v>Port 
Code</v>
          </cell>
          <cell r="E4" t="str">
            <v>O A</v>
          </cell>
          <cell r="F4" t="str">
            <v>Contact Person</v>
          </cell>
          <cell r="G4" t="str">
            <v>Title</v>
          </cell>
          <cell r="H4" t="str">
            <v>Phone No.</v>
          </cell>
          <cell r="I4" t="str">
            <v>Email Address</v>
          </cell>
          <cell r="J4" t="str">
            <v>Remark</v>
          </cell>
          <cell r="K4" t="str">
            <v>Cell#</v>
          </cell>
          <cell r="L4" t="str">
            <v>Super User</v>
          </cell>
          <cell r="M4" t="str">
            <v>Revision Record</v>
          </cell>
          <cell r="N4" t="str">
            <v>Trade Lane</v>
          </cell>
          <cell r="O4" t="str">
            <v>Trade Lane</v>
          </cell>
          <cell r="P4" t="str">
            <v>Trade Lane</v>
          </cell>
          <cell r="Q4" t="str">
            <v>Trade Lane</v>
          </cell>
          <cell r="R4" t="str">
            <v>Trade Lane</v>
          </cell>
          <cell r="S4" t="str">
            <v>Trade Lane</v>
          </cell>
          <cell r="T4" t="str">
            <v>Trade Lane</v>
          </cell>
          <cell r="U4" t="str">
            <v>Trade Lane</v>
          </cell>
          <cell r="V4" t="str">
            <v>Trade Lane</v>
          </cell>
          <cell r="W4" t="str">
            <v>Trade Lane</v>
          </cell>
          <cell r="X4" t="str">
            <v>Trade Lane</v>
          </cell>
          <cell r="Y4" t="str">
            <v>Trade Lane</v>
          </cell>
          <cell r="Z4" t="str">
            <v>Client#</v>
          </cell>
          <cell r="AA4" t="str">
            <v>M/B</v>
          </cell>
          <cell r="AB4" t="str">
            <v>M/B</v>
          </cell>
          <cell r="AC4" t="str">
            <v>M/B</v>
          </cell>
          <cell r="AD4" t="str">
            <v>M/B</v>
          </cell>
          <cell r="AE4" t="str">
            <v>M/B</v>
          </cell>
          <cell r="AF4" t="str">
            <v>M/B</v>
          </cell>
          <cell r="AG4" t="str">
            <v>M/B</v>
          </cell>
          <cell r="AH4" t="str">
            <v>M/B</v>
          </cell>
          <cell r="AI4" t="str">
            <v>M/B</v>
          </cell>
          <cell r="AJ4" t="str">
            <v>M/B</v>
          </cell>
          <cell r="AK4" t="str">
            <v>M/B</v>
          </cell>
          <cell r="AL4" t="str">
            <v>M/B</v>
          </cell>
          <cell r="AM4" t="str">
            <v>M/B</v>
          </cell>
          <cell r="AN4" t="str">
            <v>M/B</v>
          </cell>
          <cell r="AO4" t="str">
            <v>M/B</v>
          </cell>
          <cell r="AP4" t="str">
            <v>M/B</v>
          </cell>
          <cell r="AQ4" t="str">
            <v>M/B</v>
          </cell>
          <cell r="AR4" t="str">
            <v>M/B</v>
          </cell>
          <cell r="AS4" t="str">
            <v>M/B</v>
          </cell>
          <cell r="AT4" t="str">
            <v>M/B</v>
          </cell>
          <cell r="AU4" t="str">
            <v>M/B</v>
          </cell>
          <cell r="AV4" t="str">
            <v>M/B</v>
          </cell>
          <cell r="AW4" t="str">
            <v>M/B</v>
          </cell>
          <cell r="AX4" t="str">
            <v>M/B</v>
          </cell>
          <cell r="AY4" t="str">
            <v>M/B</v>
          </cell>
          <cell r="AZ4" t="str">
            <v>M/B</v>
          </cell>
          <cell r="BA4" t="str">
            <v>M/B</v>
          </cell>
          <cell r="BB4" t="str">
            <v>M/B</v>
          </cell>
          <cell r="BC4" t="str">
            <v>M/B</v>
          </cell>
          <cell r="BD4" t="str">
            <v>M/B</v>
          </cell>
          <cell r="BE4" t="str">
            <v>M/B</v>
          </cell>
          <cell r="BF4" t="str">
            <v>M/B</v>
          </cell>
          <cell r="BG4" t="str">
            <v>M/B</v>
          </cell>
          <cell r="BH4" t="str">
            <v>M/B</v>
          </cell>
          <cell r="BI4" t="str">
            <v>M/B</v>
          </cell>
          <cell r="BJ4" t="str">
            <v>M/B</v>
          </cell>
          <cell r="BK4" t="str">
            <v>M/B</v>
          </cell>
          <cell r="BL4" t="str">
            <v>M/B</v>
          </cell>
          <cell r="BM4" t="str">
            <v>M/B</v>
          </cell>
          <cell r="BN4" t="str">
            <v>M/B</v>
          </cell>
          <cell r="BO4" t="str">
            <v>M/B</v>
          </cell>
          <cell r="BP4" t="str">
            <v>M/B</v>
          </cell>
          <cell r="BQ4" t="str">
            <v>M/B</v>
          </cell>
          <cell r="BR4" t="str">
            <v>M/B</v>
          </cell>
          <cell r="BS4" t="str">
            <v>M/B</v>
          </cell>
          <cell r="BT4" t="str">
            <v>M/B</v>
          </cell>
          <cell r="BU4" t="str">
            <v>M/B</v>
          </cell>
          <cell r="BV4" t="str">
            <v>M/B</v>
          </cell>
          <cell r="BW4" t="str">
            <v>M/B</v>
          </cell>
          <cell r="BX4" t="str">
            <v>M/B</v>
          </cell>
          <cell r="BY4" t="str">
            <v>M/B</v>
          </cell>
          <cell r="BZ4" t="str">
            <v>M/B</v>
          </cell>
          <cell r="CA4" t="str">
            <v>M/B</v>
          </cell>
          <cell r="CB4" t="str">
            <v>M/B</v>
          </cell>
          <cell r="CC4" t="str">
            <v>M/B</v>
          </cell>
          <cell r="CD4" t="str">
            <v>M/B</v>
          </cell>
          <cell r="CE4" t="str">
            <v>M/B</v>
          </cell>
          <cell r="CF4" t="str">
            <v>M/B</v>
          </cell>
          <cell r="CG4" t="str">
            <v>M/B</v>
          </cell>
          <cell r="CH4" t="str">
            <v>M/B</v>
          </cell>
          <cell r="CI4" t="str">
            <v>M/B</v>
          </cell>
          <cell r="CJ4" t="str">
            <v>M/B</v>
          </cell>
          <cell r="CK4" t="str">
            <v>M/B</v>
          </cell>
          <cell r="CL4" t="str">
            <v>M/B</v>
          </cell>
          <cell r="CM4" t="str">
            <v>M/B</v>
          </cell>
          <cell r="CN4" t="str">
            <v>M/B</v>
          </cell>
          <cell r="CO4" t="str">
            <v>M/B</v>
          </cell>
          <cell r="CP4" t="str">
            <v>M/B</v>
          </cell>
          <cell r="CQ4" t="str">
            <v>M/B</v>
          </cell>
          <cell r="CR4" t="str">
            <v>M/B</v>
          </cell>
          <cell r="CS4" t="str">
            <v>M/B</v>
          </cell>
          <cell r="CT4" t="str">
            <v>M/B</v>
          </cell>
          <cell r="CU4" t="str">
            <v>M/B</v>
          </cell>
          <cell r="CV4" t="str">
            <v>M/B</v>
          </cell>
          <cell r="CW4" t="str">
            <v>M/B</v>
          </cell>
          <cell r="CX4" t="str">
            <v>M/B</v>
          </cell>
          <cell r="CY4" t="str">
            <v>M/B</v>
          </cell>
          <cell r="CZ4" t="str">
            <v>M/B</v>
          </cell>
          <cell r="DA4" t="str">
            <v>M/B</v>
          </cell>
        </row>
        <row r="5">
          <cell r="A5">
            <v>1</v>
          </cell>
          <cell r="B5" t="str">
            <v>Australia</v>
          </cell>
          <cell r="C5" t="str">
            <v>Melbourne</v>
          </cell>
          <cell r="D5" t="str">
            <v>AUMEL</v>
          </cell>
          <cell r="E5" t="str">
            <v>A</v>
          </cell>
          <cell r="F5" t="str">
            <v>James Jeon</v>
          </cell>
          <cell r="G5" t="str">
            <v>Clerk</v>
          </cell>
          <cell r="H5" t="str">
            <v>61 3 83998320</v>
          </cell>
          <cell r="I5" t="str">
            <v>jeonjames@ups.com</v>
          </cell>
          <cell r="U5" t="str">
            <v>ANZ</v>
          </cell>
          <cell r="W5" t="str">
            <v>ALL</v>
          </cell>
          <cell r="Z5">
            <v>3</v>
          </cell>
          <cell r="AV5" t="str">
            <v>B</v>
          </cell>
          <cell r="BD5" t="str">
            <v>M</v>
          </cell>
          <cell r="BT5" t="str">
            <v>B</v>
          </cell>
        </row>
        <row r="6">
          <cell r="A6">
            <v>2</v>
          </cell>
          <cell r="B6" t="str">
            <v>Australia</v>
          </cell>
          <cell r="C6" t="str">
            <v>Melbourne</v>
          </cell>
          <cell r="D6" t="str">
            <v>AUMEL</v>
          </cell>
          <cell r="E6" t="str">
            <v>A</v>
          </cell>
          <cell r="F6" t="str">
            <v>MEL Export Group</v>
          </cell>
          <cell r="I6" t="str">
            <v>UPSMEB-Export-Operations-Air@ups.com</v>
          </cell>
          <cell r="U6" t="str">
            <v>ANZ</v>
          </cell>
          <cell r="W6" t="str">
            <v>ALL</v>
          </cell>
          <cell r="Z6">
            <v>3</v>
          </cell>
          <cell r="AV6" t="str">
            <v>M</v>
          </cell>
          <cell r="BD6" t="str">
            <v>B</v>
          </cell>
          <cell r="BT6" t="str">
            <v>M</v>
          </cell>
        </row>
        <row r="7">
          <cell r="A7">
            <v>3</v>
          </cell>
          <cell r="B7" t="str">
            <v>Australia</v>
          </cell>
          <cell r="C7" t="str">
            <v>Melbourne</v>
          </cell>
          <cell r="D7" t="str">
            <v>AUMEL</v>
          </cell>
          <cell r="E7" t="str">
            <v>A</v>
          </cell>
          <cell r="F7" t="str">
            <v xml:space="preserve">Greg Carstens </v>
          </cell>
          <cell r="G7" t="str">
            <v>Operations Manager</v>
          </cell>
          <cell r="H7" t="str">
            <v>61 2 95827363</v>
          </cell>
          <cell r="I7" t="str">
            <v xml:space="preserve">gregcarstens@ups.com </v>
          </cell>
          <cell r="U7" t="str">
            <v>ANZ</v>
          </cell>
          <cell r="Z7">
            <v>2</v>
          </cell>
          <cell r="AV7" t="str">
            <v>E</v>
          </cell>
          <cell r="BT7" t="str">
            <v>E</v>
          </cell>
        </row>
        <row r="8">
          <cell r="A8">
            <v>4</v>
          </cell>
          <cell r="B8" t="str">
            <v>Australia</v>
          </cell>
          <cell r="C8" t="str">
            <v>Sydney</v>
          </cell>
          <cell r="D8" t="str">
            <v>AUSYD</v>
          </cell>
          <cell r="E8" t="str">
            <v>A</v>
          </cell>
          <cell r="F8" t="str">
            <v>Leanne Russell</v>
          </cell>
          <cell r="G8" t="str">
            <v xml:space="preserve">Export Ops </v>
          </cell>
          <cell r="H8" t="str">
            <v>61 2 95827253</v>
          </cell>
          <cell r="I8" t="str">
            <v>lrussell@ups.com</v>
          </cell>
          <cell r="W8" t="str">
            <v>ALL</v>
          </cell>
          <cell r="Z8">
            <v>2</v>
          </cell>
          <cell r="BD8" t="str">
            <v>M</v>
          </cell>
          <cell r="BV8" t="str">
            <v>B</v>
          </cell>
        </row>
        <row r="9">
          <cell r="A9">
            <v>5</v>
          </cell>
          <cell r="B9" t="str">
            <v>Australia</v>
          </cell>
          <cell r="C9" t="str">
            <v>Sydney</v>
          </cell>
          <cell r="D9" t="str">
            <v>AUSYD</v>
          </cell>
          <cell r="E9" t="str">
            <v>A</v>
          </cell>
          <cell r="F9" t="str">
            <v>David Lee</v>
          </cell>
          <cell r="G9" t="str">
            <v>Export Leader</v>
          </cell>
          <cell r="H9" t="str">
            <v>61 7 31192706</v>
          </cell>
          <cell r="I9" t="str">
            <v>david.c.lee@ups.com</v>
          </cell>
          <cell r="Z9">
            <v>0</v>
          </cell>
        </row>
        <row r="10">
          <cell r="A10">
            <v>6</v>
          </cell>
          <cell r="B10" t="str">
            <v>Australia</v>
          </cell>
          <cell r="C10" t="str">
            <v>Sydney</v>
          </cell>
          <cell r="D10" t="str">
            <v>AUSYD</v>
          </cell>
          <cell r="E10" t="str">
            <v>A</v>
          </cell>
          <cell r="F10" t="str">
            <v>Donna Reece</v>
          </cell>
          <cell r="G10" t="str">
            <v>Customer Care Team Leader</v>
          </cell>
          <cell r="H10" t="str">
            <v>61 2 95827233</v>
          </cell>
          <cell r="I10" t="str">
            <v>donna.reece@ups.com</v>
          </cell>
          <cell r="Z10">
            <v>1</v>
          </cell>
          <cell r="BV10" t="str">
            <v>M</v>
          </cell>
        </row>
        <row r="11">
          <cell r="A11">
            <v>7</v>
          </cell>
          <cell r="B11" t="str">
            <v>Australia</v>
          </cell>
          <cell r="C11" t="str">
            <v>Sydney</v>
          </cell>
          <cell r="D11" t="str">
            <v>AUSYD</v>
          </cell>
          <cell r="E11" t="str">
            <v>A</v>
          </cell>
          <cell r="F11" t="str">
            <v>Scott Reynolds</v>
          </cell>
          <cell r="G11" t="str">
            <v>Ops Supervisor</v>
          </cell>
          <cell r="H11" t="str">
            <v>61 2 95827255</v>
          </cell>
          <cell r="I11" t="str">
            <v>scott.reynolds@ups.com</v>
          </cell>
          <cell r="Z11">
            <v>0</v>
          </cell>
        </row>
        <row r="12">
          <cell r="A12">
            <v>8</v>
          </cell>
          <cell r="B12" t="str">
            <v>Australia</v>
          </cell>
          <cell r="C12" t="str">
            <v>Sydney</v>
          </cell>
          <cell r="D12" t="str">
            <v>AUSYD</v>
          </cell>
          <cell r="E12" t="str">
            <v>A</v>
          </cell>
          <cell r="F12" t="str">
            <v>SYD group</v>
          </cell>
          <cell r="G12" t="str">
            <v xml:space="preserve">Customer Care  </v>
          </cell>
          <cell r="I12" t="str">
            <v>scssydcsv@ups.com</v>
          </cell>
          <cell r="Z12">
            <v>1</v>
          </cell>
          <cell r="BV12" t="str">
            <v>M</v>
          </cell>
        </row>
        <row r="13">
          <cell r="A13">
            <v>9</v>
          </cell>
          <cell r="B13" t="str">
            <v>Australia</v>
          </cell>
          <cell r="C13" t="str">
            <v>Sydney</v>
          </cell>
          <cell r="D13" t="str">
            <v>AUSYD</v>
          </cell>
          <cell r="E13" t="str">
            <v>A</v>
          </cell>
          <cell r="F13" t="str">
            <v>SYD Export Group</v>
          </cell>
          <cell r="I13" t="str">
            <v>upssydexportsoperationsair@ups.com</v>
          </cell>
          <cell r="W13" t="str">
            <v>ALL</v>
          </cell>
          <cell r="Z13">
            <v>1</v>
          </cell>
          <cell r="BD13" t="str">
            <v>B</v>
          </cell>
        </row>
        <row r="14">
          <cell r="A14">
            <v>10</v>
          </cell>
          <cell r="B14" t="str">
            <v>Australia</v>
          </cell>
          <cell r="C14" t="str">
            <v>Sydney</v>
          </cell>
          <cell r="D14" t="str">
            <v>AUSYD</v>
          </cell>
          <cell r="E14" t="str">
            <v>A</v>
          </cell>
          <cell r="F14" t="str">
            <v xml:space="preserve">Grace Baker </v>
          </cell>
          <cell r="G14" t="str">
            <v xml:space="preserve">Customer Care </v>
          </cell>
          <cell r="H14" t="str">
            <v>61 2 95827211</v>
          </cell>
          <cell r="I14" t="str">
            <v>bakergrace@ups.com</v>
          </cell>
          <cell r="Z14">
            <v>1</v>
          </cell>
          <cell r="BV14" t="str">
            <v>B</v>
          </cell>
        </row>
        <row r="15">
          <cell r="A15">
            <v>11</v>
          </cell>
          <cell r="B15" t="str">
            <v>Australia</v>
          </cell>
          <cell r="C15" t="str">
            <v>Brisbane</v>
          </cell>
          <cell r="D15" t="str">
            <v>AUBNE</v>
          </cell>
          <cell r="E15" t="str">
            <v>A</v>
          </cell>
          <cell r="F15" t="str">
            <v>** See Sydney</v>
          </cell>
          <cell r="Z15">
            <v>0</v>
          </cell>
        </row>
        <row r="16">
          <cell r="A16">
            <v>12</v>
          </cell>
          <cell r="B16" t="str">
            <v>Australia</v>
          </cell>
          <cell r="C16" t="str">
            <v>Adelaide</v>
          </cell>
          <cell r="D16" t="str">
            <v>AUADL</v>
          </cell>
          <cell r="E16" t="str">
            <v>A</v>
          </cell>
          <cell r="F16" t="str">
            <v>** See Melbourne</v>
          </cell>
          <cell r="Z16">
            <v>1</v>
          </cell>
          <cell r="BD16" t="str">
            <v>*</v>
          </cell>
        </row>
        <row r="17">
          <cell r="A17">
            <v>13</v>
          </cell>
          <cell r="B17" t="str">
            <v>Cambodia</v>
          </cell>
          <cell r="C17" t="str">
            <v>Sihanoukville (seaport)
Phnom Penh (airport)</v>
          </cell>
          <cell r="D17" t="str">
            <v>KHPNH/KHSHV</v>
          </cell>
          <cell r="E17" t="str">
            <v>A</v>
          </cell>
          <cell r="F17" t="str">
            <v>Raksa chhin</v>
          </cell>
          <cell r="G17" t="str">
            <v>OP Executive</v>
          </cell>
          <cell r="H17" t="str">
            <v>855 23880119/218</v>
          </cell>
          <cell r="I17" t="str">
            <v>craksa@ups.com</v>
          </cell>
          <cell r="R17" t="str">
            <v>ALL</v>
          </cell>
          <cell r="U17" t="str">
            <v>BOTH</v>
          </cell>
          <cell r="V17" t="str">
            <v>ALL</v>
          </cell>
          <cell r="Z17">
            <v>8</v>
          </cell>
          <cell r="AC17" t="str">
            <v>B</v>
          </cell>
          <cell r="AI17" t="str">
            <v>B</v>
          </cell>
          <cell r="AP17" t="str">
            <v>B</v>
          </cell>
          <cell r="AR17" t="str">
            <v>B</v>
          </cell>
          <cell r="AV17" t="str">
            <v>B</v>
          </cell>
          <cell r="AY17" t="str">
            <v>B</v>
          </cell>
          <cell r="BT17" t="str">
            <v>B</v>
          </cell>
          <cell r="BX17" t="str">
            <v>B</v>
          </cell>
        </row>
        <row r="18">
          <cell r="A18">
            <v>14</v>
          </cell>
          <cell r="B18" t="str">
            <v>Cambodia</v>
          </cell>
          <cell r="C18" t="str">
            <v>Sihanoukville (seaport)
Phnom Penh (airport)</v>
          </cell>
          <cell r="D18" t="str">
            <v>KHPNH/KHSHV</v>
          </cell>
          <cell r="E18" t="str">
            <v>A</v>
          </cell>
          <cell r="F18" t="str">
            <v>Paul</v>
          </cell>
          <cell r="G18" t="str">
            <v>OP assistant</v>
          </cell>
          <cell r="H18" t="str">
            <v>855 23210318</v>
          </cell>
          <cell r="I18" t="str">
            <v>paul@ufs-kh.com</v>
          </cell>
          <cell r="R18" t="str">
            <v>ALL</v>
          </cell>
          <cell r="V18" t="str">
            <v>ALL</v>
          </cell>
          <cell r="Z18">
            <v>8</v>
          </cell>
          <cell r="AC18" t="str">
            <v>M</v>
          </cell>
          <cell r="AI18" t="str">
            <v>M</v>
          </cell>
          <cell r="AP18" t="str">
            <v>M</v>
          </cell>
          <cell r="AR18" t="str">
            <v>M</v>
          </cell>
          <cell r="AV18" t="str">
            <v>M</v>
          </cell>
          <cell r="AY18" t="str">
            <v>M</v>
          </cell>
          <cell r="BT18" t="str">
            <v>M</v>
          </cell>
          <cell r="BX18" t="str">
            <v>M</v>
          </cell>
        </row>
        <row r="19">
          <cell r="A19">
            <v>15</v>
          </cell>
          <cell r="B19" t="str">
            <v>Cambodia</v>
          </cell>
          <cell r="C19" t="str">
            <v>Sihanoukville (seaport)
Phnom Penh (airport)</v>
          </cell>
          <cell r="D19" t="str">
            <v>KHPNH/KHSHV</v>
          </cell>
          <cell r="E19" t="str">
            <v>A</v>
          </cell>
          <cell r="F19" t="str">
            <v>Chanty phoung</v>
          </cell>
          <cell r="G19" t="str">
            <v>OP Assistant</v>
          </cell>
          <cell r="H19" t="str">
            <v>855 23880218</v>
          </cell>
          <cell r="I19" t="str">
            <v>pchanty@ups.com</v>
          </cell>
          <cell r="U19" t="str">
            <v>BOTH</v>
          </cell>
          <cell r="V19" t="str">
            <v>ALL</v>
          </cell>
          <cell r="Z19">
            <v>0</v>
          </cell>
        </row>
        <row r="20">
          <cell r="A20">
            <v>16</v>
          </cell>
          <cell r="B20" t="str">
            <v>China</v>
          </cell>
          <cell r="C20" t="str">
            <v>Beijing</v>
          </cell>
          <cell r="D20" t="str">
            <v>CNBJS</v>
          </cell>
          <cell r="E20" t="str">
            <v>A</v>
          </cell>
          <cell r="F20" t="str">
            <v>Dong Yunhe</v>
          </cell>
          <cell r="G20" t="str">
            <v>Officer</v>
          </cell>
          <cell r="H20" t="str">
            <v>86 10 64578880</v>
          </cell>
          <cell r="I20" t="str">
            <v>dyunhe@ups.com</v>
          </cell>
          <cell r="Z20">
            <v>1</v>
          </cell>
          <cell r="AR20" t="str">
            <v>B</v>
          </cell>
        </row>
        <row r="21">
          <cell r="A21">
            <v>17</v>
          </cell>
          <cell r="B21" t="str">
            <v>China</v>
          </cell>
          <cell r="C21" t="str">
            <v>Beijing</v>
          </cell>
          <cell r="D21" t="str">
            <v>CNBJS</v>
          </cell>
          <cell r="E21" t="str">
            <v>A</v>
          </cell>
          <cell r="F21" t="str">
            <v xml:space="preserve">Du Yang </v>
          </cell>
          <cell r="G21" t="str">
            <v>Officer</v>
          </cell>
          <cell r="H21" t="str">
            <v>86 10 64578880</v>
          </cell>
          <cell r="I21" t="str">
            <v>duyang@ups.com</v>
          </cell>
          <cell r="Z21">
            <v>1</v>
          </cell>
          <cell r="AR21" t="str">
            <v>B</v>
          </cell>
        </row>
        <row r="22">
          <cell r="A22">
            <v>18</v>
          </cell>
          <cell r="B22" t="str">
            <v>China</v>
          </cell>
          <cell r="C22" t="str">
            <v>Beijing</v>
          </cell>
          <cell r="D22" t="str">
            <v>CNBJS</v>
          </cell>
          <cell r="E22" t="str">
            <v>A</v>
          </cell>
          <cell r="F22" t="str">
            <v>Liu Li</v>
          </cell>
          <cell r="G22" t="str">
            <v>CSR</v>
          </cell>
          <cell r="H22" t="str">
            <v>86 10 64578880 ext 612</v>
          </cell>
          <cell r="I22" t="str">
            <v>liuli@ups.com</v>
          </cell>
          <cell r="Z22">
            <v>1</v>
          </cell>
          <cell r="AR22" t="str">
            <v>M</v>
          </cell>
        </row>
        <row r="23">
          <cell r="A23">
            <v>19</v>
          </cell>
          <cell r="B23" t="str">
            <v>China</v>
          </cell>
          <cell r="C23" t="str">
            <v>Chengdu</v>
          </cell>
          <cell r="D23" t="str">
            <v>CNCTU</v>
          </cell>
          <cell r="E23" t="str">
            <v>A</v>
          </cell>
          <cell r="F23" t="str">
            <v>Maggie Zhang</v>
          </cell>
          <cell r="G23" t="str">
            <v>BD (ops backup )</v>
          </cell>
          <cell r="H23" t="str">
            <v>86 28 86137620</v>
          </cell>
          <cell r="I23" t="str">
            <v>maggiezhang@ups.com</v>
          </cell>
          <cell r="Z23">
            <v>0</v>
          </cell>
        </row>
        <row r="24">
          <cell r="A24">
            <v>20</v>
          </cell>
          <cell r="B24" t="str">
            <v>China</v>
          </cell>
          <cell r="C24" t="str">
            <v>Chengdu</v>
          </cell>
          <cell r="D24" t="str">
            <v>CNCTU</v>
          </cell>
          <cell r="E24" t="str">
            <v>A</v>
          </cell>
          <cell r="F24" t="str">
            <v>Jessie Yang</v>
          </cell>
          <cell r="G24" t="str">
            <v>CSR</v>
          </cell>
          <cell r="H24" t="str">
            <v>86-28-85199222 ext 7309</v>
          </cell>
          <cell r="I24" t="str">
            <v>ychunmei@ups.com</v>
          </cell>
          <cell r="W24" t="str">
            <v>ALL</v>
          </cell>
          <cell r="Z24">
            <v>1</v>
          </cell>
          <cell r="BD24" t="str">
            <v>B</v>
          </cell>
        </row>
        <row r="25">
          <cell r="A25">
            <v>21</v>
          </cell>
          <cell r="B25" t="str">
            <v>China</v>
          </cell>
          <cell r="C25" t="str">
            <v>Chengdu</v>
          </cell>
          <cell r="D25" t="str">
            <v>CNCTU</v>
          </cell>
          <cell r="E25" t="str">
            <v>A</v>
          </cell>
          <cell r="F25" t="str">
            <v>Zhu jun</v>
          </cell>
          <cell r="G25" t="str">
            <v>CSR</v>
          </cell>
          <cell r="H25" t="str">
            <v>86 28 85199222 ext 7351</v>
          </cell>
          <cell r="I25" t="str">
            <v>Zjun2@ups.com</v>
          </cell>
          <cell r="Q25" t="str">
            <v xml:space="preserve">  </v>
          </cell>
          <cell r="W25" t="str">
            <v>ALL</v>
          </cell>
          <cell r="Z25">
            <v>2</v>
          </cell>
          <cell r="BD25" t="str">
            <v>M</v>
          </cell>
          <cell r="CD25" t="str">
            <v>M</v>
          </cell>
        </row>
        <row r="26">
          <cell r="A26">
            <v>22</v>
          </cell>
          <cell r="B26" t="str">
            <v>China</v>
          </cell>
          <cell r="C26" t="str">
            <v>Chengdu</v>
          </cell>
          <cell r="D26" t="str">
            <v>CNCTU</v>
          </cell>
          <cell r="E26" t="str">
            <v>A</v>
          </cell>
          <cell r="F26" t="str">
            <v>CTU Air Group</v>
          </cell>
          <cell r="I26" t="str">
            <v>UPSCTUAIREXPORT@ups.com</v>
          </cell>
          <cell r="W26" t="str">
            <v>ALL</v>
          </cell>
          <cell r="Z26">
            <v>1</v>
          </cell>
          <cell r="BD26" t="str">
            <v>B</v>
          </cell>
        </row>
        <row r="27">
          <cell r="A27">
            <v>23</v>
          </cell>
          <cell r="B27" t="str">
            <v>China</v>
          </cell>
          <cell r="C27" t="str">
            <v>Shehong</v>
          </cell>
          <cell r="D27" t="str">
            <v>CNCTU</v>
          </cell>
          <cell r="E27" t="str">
            <v>A</v>
          </cell>
          <cell r="F27" t="str">
            <v>** See Chengdu</v>
          </cell>
          <cell r="Z27">
            <v>1</v>
          </cell>
          <cell r="BD27" t="str">
            <v>*</v>
          </cell>
        </row>
        <row r="28">
          <cell r="A28">
            <v>24</v>
          </cell>
          <cell r="B28" t="str">
            <v>China</v>
          </cell>
          <cell r="C28" t="str">
            <v>Chongqing</v>
          </cell>
          <cell r="D28" t="str">
            <v>CNCKG</v>
          </cell>
          <cell r="E28" t="str">
            <v>A</v>
          </cell>
          <cell r="F28" t="str">
            <v>Ivy Yang</v>
          </cell>
          <cell r="G28" t="str">
            <v>CS</v>
          </cell>
          <cell r="H28" t="str">
            <v>86 23 67723359</v>
          </cell>
          <cell r="I28" t="str">
            <v>yliu1@ups.com</v>
          </cell>
          <cell r="Z28">
            <v>0</v>
          </cell>
        </row>
        <row r="29">
          <cell r="A29">
            <v>25</v>
          </cell>
          <cell r="B29" t="str">
            <v>China</v>
          </cell>
          <cell r="C29" t="str">
            <v>Chongqing</v>
          </cell>
          <cell r="D29" t="str">
            <v>CNCKG</v>
          </cell>
          <cell r="E29" t="str">
            <v>A</v>
          </cell>
          <cell r="F29" t="str">
            <v>Mable Ye</v>
          </cell>
          <cell r="G29" t="str">
            <v>CSR</v>
          </cell>
          <cell r="H29" t="str">
            <v>86 21 67126601</v>
          </cell>
          <cell r="I29" t="str">
            <v>ychengmin@ups.com</v>
          </cell>
          <cell r="Z29">
            <v>0</v>
          </cell>
        </row>
        <row r="30">
          <cell r="A30">
            <v>26</v>
          </cell>
          <cell r="B30" t="str">
            <v>China</v>
          </cell>
          <cell r="C30" t="str">
            <v>Chongqing</v>
          </cell>
          <cell r="D30" t="str">
            <v>CNCKG</v>
          </cell>
          <cell r="E30" t="str">
            <v>A</v>
          </cell>
          <cell r="F30" t="str">
            <v>Alice Dai</v>
          </cell>
          <cell r="G30" t="str">
            <v>CSR</v>
          </cell>
          <cell r="H30" t="str">
            <v>86 23 67126601</v>
          </cell>
          <cell r="I30" t="str">
            <v>daicheng@ups.com</v>
          </cell>
          <cell r="Z30">
            <v>1</v>
          </cell>
          <cell r="CD30" t="str">
            <v>M</v>
          </cell>
        </row>
        <row r="31">
          <cell r="A31">
            <v>27</v>
          </cell>
          <cell r="B31" t="str">
            <v>China</v>
          </cell>
          <cell r="C31" t="str">
            <v>Chongqing</v>
          </cell>
          <cell r="D31" t="str">
            <v>CNCKG</v>
          </cell>
          <cell r="E31" t="str">
            <v>A</v>
          </cell>
          <cell r="F31" t="str">
            <v>Larry Wang</v>
          </cell>
          <cell r="G31" t="str">
            <v>Station Manager</v>
          </cell>
          <cell r="H31" t="str">
            <v>86 23 67720229</v>
          </cell>
          <cell r="I31" t="str">
            <v>larrywang@ups.com</v>
          </cell>
          <cell r="Z31">
            <v>0</v>
          </cell>
        </row>
        <row r="32">
          <cell r="A32">
            <v>28</v>
          </cell>
          <cell r="B32" t="str">
            <v>China</v>
          </cell>
          <cell r="C32" t="str">
            <v>Dalian</v>
          </cell>
          <cell r="D32" t="str">
            <v>CNDLC</v>
          </cell>
          <cell r="E32" t="str">
            <v>A</v>
          </cell>
          <cell r="F32" t="str">
            <v xml:space="preserve">Shirley Liu </v>
          </cell>
          <cell r="G32" t="str">
            <v>AS</v>
          </cell>
          <cell r="H32" t="str">
            <v>86 411 82714068 ext 107</v>
          </cell>
          <cell r="I32" t="str">
            <v xml:space="preserve">shirleyliu@ups.com </v>
          </cell>
          <cell r="L32" t="str">
            <v>Y</v>
          </cell>
          <cell r="U32" t="str">
            <v>ALL</v>
          </cell>
          <cell r="Z32">
            <v>12</v>
          </cell>
          <cell r="AG32" t="str">
            <v>B</v>
          </cell>
          <cell r="AI32" t="str">
            <v>B</v>
          </cell>
          <cell r="AJ32" t="str">
            <v>B</v>
          </cell>
          <cell r="AM32" t="str">
            <v>B</v>
          </cell>
          <cell r="AR32" t="str">
            <v>B</v>
          </cell>
          <cell r="AV32" t="str">
            <v>B</v>
          </cell>
          <cell r="BS32" t="str">
            <v>B</v>
          </cell>
          <cell r="BT32" t="str">
            <v>B</v>
          </cell>
          <cell r="BW32" t="str">
            <v>B</v>
          </cell>
          <cell r="CE32" t="str">
            <v>B</v>
          </cell>
          <cell r="CO32" t="str">
            <v>B</v>
          </cell>
          <cell r="CR32" t="str">
            <v>B</v>
          </cell>
        </row>
        <row r="33">
          <cell r="A33">
            <v>29</v>
          </cell>
          <cell r="B33" t="str">
            <v>China</v>
          </cell>
          <cell r="C33" t="str">
            <v>Dalian</v>
          </cell>
          <cell r="D33" t="str">
            <v>CNDLC</v>
          </cell>
          <cell r="E33" t="str">
            <v>A</v>
          </cell>
          <cell r="F33" t="str">
            <v>Betty Bai</v>
          </cell>
          <cell r="G33" t="str">
            <v>Operation</v>
          </cell>
          <cell r="H33" t="str">
            <v>86 411 82714068 ext 114</v>
          </cell>
          <cell r="I33" t="str">
            <v>blihong@ups.com</v>
          </cell>
          <cell r="L33" t="str">
            <v>Y</v>
          </cell>
          <cell r="R33" t="str">
            <v>ALL</v>
          </cell>
          <cell r="U33" t="str">
            <v>ALL</v>
          </cell>
          <cell r="Z33">
            <v>13</v>
          </cell>
          <cell r="AG33" t="str">
            <v>M</v>
          </cell>
          <cell r="AI33" t="str">
            <v>M</v>
          </cell>
          <cell r="AJ33" t="str">
            <v>M</v>
          </cell>
          <cell r="AM33" t="str">
            <v>M</v>
          </cell>
          <cell r="AP33" t="str">
            <v>M</v>
          </cell>
          <cell r="AR33" t="str">
            <v>M</v>
          </cell>
          <cell r="AV33" t="str">
            <v>M</v>
          </cell>
          <cell r="BS33" t="str">
            <v>M</v>
          </cell>
          <cell r="BT33" t="str">
            <v>M</v>
          </cell>
          <cell r="BW33" t="str">
            <v>M</v>
          </cell>
          <cell r="CE33" t="str">
            <v>M</v>
          </cell>
          <cell r="CO33" t="str">
            <v>M</v>
          </cell>
          <cell r="CR33" t="str">
            <v>M</v>
          </cell>
        </row>
        <row r="34">
          <cell r="A34">
            <v>30</v>
          </cell>
          <cell r="B34" t="str">
            <v>China</v>
          </cell>
          <cell r="C34" t="str">
            <v>Dalian</v>
          </cell>
          <cell r="D34" t="str">
            <v>CNDLC</v>
          </cell>
          <cell r="E34" t="str">
            <v>A</v>
          </cell>
          <cell r="F34" t="str">
            <v>Lydia Miao</v>
          </cell>
          <cell r="G34" t="str">
            <v>Operation</v>
          </cell>
          <cell r="H34" t="str">
            <v>86-411-82714068 ext 103</v>
          </cell>
          <cell r="I34" t="str">
            <v>mxiaojuan@ups.com</v>
          </cell>
          <cell r="R34" t="str">
            <v>ALL</v>
          </cell>
          <cell r="Z34">
            <v>2</v>
          </cell>
          <cell r="AP34" t="str">
            <v>B</v>
          </cell>
          <cell r="CE34" t="str">
            <v>M</v>
          </cell>
        </row>
        <row r="35">
          <cell r="A35">
            <v>31</v>
          </cell>
          <cell r="B35" t="str">
            <v>China</v>
          </cell>
          <cell r="C35" t="str">
            <v>Dalian</v>
          </cell>
          <cell r="D35" t="str">
            <v>CNDLC</v>
          </cell>
          <cell r="E35" t="str">
            <v>A</v>
          </cell>
          <cell r="F35" t="str">
            <v>Diana Dai</v>
          </cell>
          <cell r="G35" t="str">
            <v>GM</v>
          </cell>
          <cell r="H35" t="str">
            <v>86 411 82714906</v>
          </cell>
          <cell r="I35" t="str">
            <v>diana.dai@ups.com</v>
          </cell>
          <cell r="Z35">
            <v>0</v>
          </cell>
        </row>
        <row r="36">
          <cell r="A36">
            <v>32</v>
          </cell>
          <cell r="B36" t="str">
            <v>China</v>
          </cell>
          <cell r="C36" t="str">
            <v>Fuzhou</v>
          </cell>
          <cell r="D36" t="str">
            <v>CNFOC</v>
          </cell>
          <cell r="E36" t="str">
            <v>A</v>
          </cell>
          <cell r="F36" t="str">
            <v>Allen Huang</v>
          </cell>
          <cell r="G36" t="str">
            <v>Operation</v>
          </cell>
          <cell r="H36" t="str">
            <v>86 592 8069922</v>
          </cell>
          <cell r="I36" t="str">
            <v>allenhuang@ups.com</v>
          </cell>
          <cell r="Z36">
            <v>9</v>
          </cell>
          <cell r="AD36" t="str">
            <v>M</v>
          </cell>
          <cell r="AI36" t="str">
            <v>M</v>
          </cell>
          <cell r="AL36" t="str">
            <v>M</v>
          </cell>
          <cell r="AM36" t="str">
            <v>M</v>
          </cell>
          <cell r="BE36" t="str">
            <v>M</v>
          </cell>
          <cell r="BG36" t="str">
            <v>M</v>
          </cell>
          <cell r="BS36" t="str">
            <v>M</v>
          </cell>
          <cell r="BT36" t="str">
            <v>M</v>
          </cell>
          <cell r="BX36" t="str">
            <v>M</v>
          </cell>
        </row>
        <row r="37">
          <cell r="A37">
            <v>33</v>
          </cell>
          <cell r="B37" t="str">
            <v>China</v>
          </cell>
          <cell r="C37" t="str">
            <v>Fuzhou</v>
          </cell>
          <cell r="D37" t="str">
            <v>CNFOC</v>
          </cell>
          <cell r="E37" t="str">
            <v>A</v>
          </cell>
          <cell r="F37" t="str">
            <v>Yoko Lee</v>
          </cell>
          <cell r="G37" t="str">
            <v>Operator</v>
          </cell>
          <cell r="H37" t="str">
            <v>86 591 87921630</v>
          </cell>
          <cell r="I37" t="str">
            <v>ylee1@ups.com</v>
          </cell>
          <cell r="U37" t="str">
            <v>ALL</v>
          </cell>
          <cell r="V37" t="str">
            <v>ALL</v>
          </cell>
          <cell r="Z37">
            <v>0</v>
          </cell>
        </row>
        <row r="38">
          <cell r="A38">
            <v>34</v>
          </cell>
          <cell r="B38" t="str">
            <v>China</v>
          </cell>
          <cell r="C38" t="str">
            <v>Fujian</v>
          </cell>
          <cell r="D38" t="str">
            <v>Province</v>
          </cell>
          <cell r="E38" t="str">
            <v>A</v>
          </cell>
          <cell r="F38" t="str">
            <v>** See Fuzhou</v>
          </cell>
          <cell r="Z38">
            <v>0</v>
          </cell>
        </row>
        <row r="39">
          <cell r="A39">
            <v>35</v>
          </cell>
          <cell r="B39" t="str">
            <v>China</v>
          </cell>
          <cell r="C39" t="str">
            <v>Guangzhou (airport)
Huangpu (seaport)</v>
          </cell>
          <cell r="D39" t="str">
            <v>CNCAN/CNHUA</v>
          </cell>
          <cell r="E39" t="str">
            <v>A</v>
          </cell>
          <cell r="F39" t="str">
            <v>Chris Huang</v>
          </cell>
          <cell r="G39" t="str">
            <v xml:space="preserve">Customer service </v>
          </cell>
          <cell r="H39" t="str">
            <v>86-20-83162745</v>
          </cell>
          <cell r="I39" t="str">
            <v>hshuqi@ups.com</v>
          </cell>
          <cell r="S39" t="str">
            <v>ALL</v>
          </cell>
          <cell r="Z39">
            <v>2</v>
          </cell>
          <cell r="AX39" t="str">
            <v>B</v>
          </cell>
          <cell r="CF39" t="str">
            <v>B</v>
          </cell>
        </row>
        <row r="40">
          <cell r="A40">
            <v>36</v>
          </cell>
          <cell r="B40" t="str">
            <v>China</v>
          </cell>
          <cell r="C40" t="str">
            <v>Guangzhou (airport)
Huangpu (seaport)</v>
          </cell>
          <cell r="D40" t="str">
            <v>CNCAN/CNHUA</v>
          </cell>
          <cell r="E40" t="str">
            <v>A</v>
          </cell>
          <cell r="F40" t="str">
            <v>Sarah Kuang</v>
          </cell>
          <cell r="G40" t="str">
            <v>Operation</v>
          </cell>
          <cell r="H40" t="str">
            <v>86 20 83162949</v>
          </cell>
          <cell r="I40" t="str">
            <v>kjiaru@ups.com</v>
          </cell>
          <cell r="N40" t="str">
            <v>EUR</v>
          </cell>
          <cell r="Z40">
            <v>3</v>
          </cell>
          <cell r="AC40" t="str">
            <v>M</v>
          </cell>
          <cell r="AS40" t="str">
            <v>B</v>
          </cell>
          <cell r="BO40" t="str">
            <v>B</v>
          </cell>
        </row>
        <row r="41">
          <cell r="A41">
            <v>37</v>
          </cell>
          <cell r="B41" t="str">
            <v>China</v>
          </cell>
          <cell r="C41" t="str">
            <v>Guangzhou (airport)
Huangpu (seaport)</v>
          </cell>
          <cell r="D41" t="str">
            <v>CNCAN/CNHUA</v>
          </cell>
          <cell r="E41" t="str">
            <v>A</v>
          </cell>
          <cell r="F41" t="str">
            <v>Katherine Zhan</v>
          </cell>
          <cell r="G41" t="str">
            <v>Operation</v>
          </cell>
          <cell r="H41" t="str">
            <v>86 20 83162713</v>
          </cell>
          <cell r="I41" t="str">
            <v>kzhan@ups.com</v>
          </cell>
          <cell r="M41" t="str">
            <v>newly added</v>
          </cell>
          <cell r="N41" t="str">
            <v>USA</v>
          </cell>
          <cell r="U41" t="str">
            <v>USA</v>
          </cell>
          <cell r="Z41">
            <v>16</v>
          </cell>
          <cell r="AA41" t="str">
            <v>M</v>
          </cell>
          <cell r="AC41" t="str">
            <v>M</v>
          </cell>
          <cell r="AD41" t="str">
            <v>M</v>
          </cell>
          <cell r="AG41" t="str">
            <v>M</v>
          </cell>
          <cell r="AI41" t="str">
            <v>M</v>
          </cell>
          <cell r="AJ41" t="str">
            <v>M</v>
          </cell>
          <cell r="AL41" t="str">
            <v>M</v>
          </cell>
          <cell r="AQ41" t="str">
            <v>M</v>
          </cell>
          <cell r="BE41" t="str">
            <v>M</v>
          </cell>
          <cell r="BJ41" t="str">
            <v>M</v>
          </cell>
          <cell r="BO41" t="str">
            <v>M</v>
          </cell>
          <cell r="BR41" t="str">
            <v>M</v>
          </cell>
          <cell r="BS41" t="str">
            <v>M</v>
          </cell>
          <cell r="BT41" t="str">
            <v>M</v>
          </cell>
          <cell r="BU41" t="str">
            <v>M</v>
          </cell>
          <cell r="CN41" t="str">
            <v>M</v>
          </cell>
        </row>
        <row r="42">
          <cell r="A42">
            <v>38</v>
          </cell>
          <cell r="B42" t="str">
            <v>China</v>
          </cell>
          <cell r="C42" t="str">
            <v>Guangzhou (airport)
Huangpu (seaport)</v>
          </cell>
          <cell r="D42" t="str">
            <v>CNCAN/CNHUA</v>
          </cell>
          <cell r="E42" t="str">
            <v>A</v>
          </cell>
          <cell r="F42" t="str">
            <v>Vincent Tse</v>
          </cell>
          <cell r="G42" t="str">
            <v>Asst Manager</v>
          </cell>
          <cell r="H42" t="str">
            <v>86 20 83162730</v>
          </cell>
          <cell r="I42" t="str">
            <v>vincent.tse@ups.com</v>
          </cell>
          <cell r="N42" t="str">
            <v>ALL</v>
          </cell>
          <cell r="U42" t="str">
            <v>ALL</v>
          </cell>
          <cell r="W42" t="str">
            <v>ALL</v>
          </cell>
          <cell r="Z42">
            <v>21</v>
          </cell>
          <cell r="AA42" t="str">
            <v>B</v>
          </cell>
          <cell r="AD42" t="str">
            <v>B</v>
          </cell>
          <cell r="AG42" t="str">
            <v>B</v>
          </cell>
          <cell r="AH42" t="str">
            <v>B</v>
          </cell>
          <cell r="AI42" t="str">
            <v>B</v>
          </cell>
          <cell r="AJ42" t="str">
            <v>B</v>
          </cell>
          <cell r="AL42" t="str">
            <v>B</v>
          </cell>
          <cell r="AN42" t="str">
            <v>E</v>
          </cell>
          <cell r="AQ42" t="str">
            <v>B</v>
          </cell>
          <cell r="AS42" t="str">
            <v>B</v>
          </cell>
          <cell r="AU42" t="str">
            <v>B</v>
          </cell>
          <cell r="BD42" t="str">
            <v>B</v>
          </cell>
          <cell r="BJ42" t="str">
            <v>B</v>
          </cell>
          <cell r="BO42" t="str">
            <v>B</v>
          </cell>
          <cell r="BR42" t="str">
            <v>B</v>
          </cell>
          <cell r="BS42" t="str">
            <v>B</v>
          </cell>
          <cell r="BT42" t="str">
            <v>B</v>
          </cell>
          <cell r="BU42" t="str">
            <v>B</v>
          </cell>
          <cell r="CC42" t="str">
            <v>B</v>
          </cell>
          <cell r="CE42" t="str">
            <v>B</v>
          </cell>
          <cell r="CR42" t="str">
            <v>B</v>
          </cell>
        </row>
        <row r="43">
          <cell r="A43">
            <v>39</v>
          </cell>
          <cell r="B43" t="str">
            <v>China</v>
          </cell>
          <cell r="C43" t="str">
            <v>Guangzhou (airport)
Huangpu (seaport)</v>
          </cell>
          <cell r="D43" t="str">
            <v>CNCAN/CNHUA</v>
          </cell>
          <cell r="E43" t="str">
            <v>A</v>
          </cell>
          <cell r="F43" t="str">
            <v xml:space="preserve">Carmen Liang </v>
          </cell>
          <cell r="G43" t="str">
            <v>Officer</v>
          </cell>
          <cell r="H43" t="str">
            <v>86 20 83162739</v>
          </cell>
          <cell r="I43" t="str">
            <v>ljiawen@ups.com</v>
          </cell>
          <cell r="N43" t="str">
            <v>USA</v>
          </cell>
          <cell r="S43" t="str">
            <v>ALL</v>
          </cell>
          <cell r="U43" t="str">
            <v>USA</v>
          </cell>
          <cell r="W43" t="str">
            <v>ALL</v>
          </cell>
          <cell r="Z43">
            <v>20</v>
          </cell>
          <cell r="AA43" t="str">
            <v>B</v>
          </cell>
          <cell r="AD43" t="str">
            <v>B</v>
          </cell>
          <cell r="AH43" t="str">
            <v>M</v>
          </cell>
          <cell r="AI43" t="str">
            <v>B</v>
          </cell>
          <cell r="AL43" t="str">
            <v>B</v>
          </cell>
          <cell r="AN43" t="str">
            <v>M</v>
          </cell>
          <cell r="AO43" t="str">
            <v>M</v>
          </cell>
          <cell r="AQ43" t="str">
            <v>B</v>
          </cell>
          <cell r="BD43" t="str">
            <v>B</v>
          </cell>
          <cell r="BI43" t="str">
            <v>M</v>
          </cell>
          <cell r="BJ43" t="str">
            <v>B</v>
          </cell>
          <cell r="BO43" t="str">
            <v>B</v>
          </cell>
          <cell r="BR43" t="str">
            <v>B</v>
          </cell>
          <cell r="BS43" t="str">
            <v>B</v>
          </cell>
          <cell r="BT43" t="str">
            <v>B</v>
          </cell>
          <cell r="CC43" t="str">
            <v>M</v>
          </cell>
          <cell r="CE43" t="str">
            <v>B</v>
          </cell>
          <cell r="CF43" t="str">
            <v>B</v>
          </cell>
          <cell r="CN43" t="str">
            <v>B</v>
          </cell>
          <cell r="CR43" t="str">
            <v>B</v>
          </cell>
        </row>
        <row r="44">
          <cell r="A44">
            <v>40</v>
          </cell>
          <cell r="B44" t="str">
            <v>China</v>
          </cell>
          <cell r="C44" t="str">
            <v>Guangzhou (airport)
Huangpu (seaport)</v>
          </cell>
          <cell r="D44" t="str">
            <v>CNCAN/CNHUA</v>
          </cell>
          <cell r="E44" t="str">
            <v>A</v>
          </cell>
          <cell r="F44" t="str">
            <v>Nicole Liu</v>
          </cell>
          <cell r="G44" t="str">
            <v>CSR</v>
          </cell>
          <cell r="H44" t="str">
            <v>86 20 83162714</v>
          </cell>
          <cell r="I44" t="str">
            <v>lqianru@ups.com</v>
          </cell>
          <cell r="W44" t="str">
            <v>ALL</v>
          </cell>
          <cell r="Z44">
            <v>5</v>
          </cell>
          <cell r="AN44" t="str">
            <v>B</v>
          </cell>
          <cell r="AO44" t="str">
            <v>B</v>
          </cell>
          <cell r="BD44" t="str">
            <v>B</v>
          </cell>
          <cell r="BI44" t="str">
            <v>B</v>
          </cell>
          <cell r="CC44" t="str">
            <v>B</v>
          </cell>
        </row>
        <row r="45">
          <cell r="A45">
            <v>41</v>
          </cell>
          <cell r="B45" t="str">
            <v>China</v>
          </cell>
          <cell r="C45" t="str">
            <v>Guangzhou (airport)
Huangpu (seaport)</v>
          </cell>
          <cell r="D45" t="str">
            <v>CNCAN/CNHUA</v>
          </cell>
          <cell r="E45" t="str">
            <v>A</v>
          </cell>
          <cell r="F45" t="str">
            <v>Tracy Zhuang</v>
          </cell>
          <cell r="G45" t="str">
            <v>OP</v>
          </cell>
          <cell r="H45" t="str">
            <v>86 20 83162951</v>
          </cell>
          <cell r="I45" t="str">
            <v>zyanwen@ups.com</v>
          </cell>
          <cell r="Z45">
            <v>1</v>
          </cell>
          <cell r="BU45" t="str">
            <v>B</v>
          </cell>
        </row>
        <row r="46">
          <cell r="A46">
            <v>42</v>
          </cell>
          <cell r="B46" t="str">
            <v>China</v>
          </cell>
          <cell r="C46" t="str">
            <v>Guangzhou (airport)
Huangpu (seaport)</v>
          </cell>
          <cell r="D46" t="str">
            <v>CNCAN/CNHUA</v>
          </cell>
          <cell r="E46" t="str">
            <v>A</v>
          </cell>
          <cell r="F46" t="str">
            <v>Air Export Team</v>
          </cell>
          <cell r="I46" t="str">
            <v>UPSCAN-Export-Operations-Air@ups.com</v>
          </cell>
          <cell r="R46" t="str">
            <v>ALL</v>
          </cell>
          <cell r="S46" t="str">
            <v>ALL</v>
          </cell>
          <cell r="U46" t="str">
            <v>ALL</v>
          </cell>
          <cell r="W46" t="str">
            <v>ALL</v>
          </cell>
          <cell r="Z46">
            <v>23</v>
          </cell>
          <cell r="AA46" t="str">
            <v>B</v>
          </cell>
          <cell r="AC46" t="str">
            <v>B</v>
          </cell>
          <cell r="AD46" t="str">
            <v>B</v>
          </cell>
          <cell r="AG46" t="str">
            <v>B</v>
          </cell>
          <cell r="AH46" t="str">
            <v>M</v>
          </cell>
          <cell r="AI46" t="str">
            <v>B</v>
          </cell>
          <cell r="AJ46" t="str">
            <v>B</v>
          </cell>
          <cell r="AN46" t="str">
            <v>B</v>
          </cell>
          <cell r="AO46" t="str">
            <v>M</v>
          </cell>
          <cell r="AP46" t="str">
            <v>B</v>
          </cell>
          <cell r="AQ46" t="str">
            <v>B</v>
          </cell>
          <cell r="AS46" t="str">
            <v>B</v>
          </cell>
          <cell r="AX46" t="str">
            <v>B</v>
          </cell>
          <cell r="BD46" t="str">
            <v>B</v>
          </cell>
          <cell r="BE46" t="str">
            <v>M</v>
          </cell>
          <cell r="BI46" t="str">
            <v>M</v>
          </cell>
          <cell r="BJ46" t="str">
            <v>B</v>
          </cell>
          <cell r="BR46" t="str">
            <v>B</v>
          </cell>
          <cell r="BS46" t="str">
            <v>B</v>
          </cell>
          <cell r="BT46" t="str">
            <v>B</v>
          </cell>
          <cell r="CF46" t="str">
            <v>B</v>
          </cell>
          <cell r="CJ46" t="str">
            <v>B</v>
          </cell>
          <cell r="CN46" t="str">
            <v>B</v>
          </cell>
        </row>
        <row r="47">
          <cell r="A47">
            <v>43</v>
          </cell>
          <cell r="B47" t="str">
            <v>China</v>
          </cell>
          <cell r="C47" t="str">
            <v>Guangzhou (airport)
Huangpu (seaport)</v>
          </cell>
          <cell r="D47" t="str">
            <v>CNCAN/CNHUA</v>
          </cell>
          <cell r="E47" t="str">
            <v>A</v>
          </cell>
          <cell r="F47" t="str">
            <v>Betty Lu</v>
          </cell>
          <cell r="G47" t="str">
            <v>Operation</v>
          </cell>
          <cell r="H47" t="str">
            <v>86 20 83162731</v>
          </cell>
          <cell r="I47" t="str">
            <v>bxlu@ups.com</v>
          </cell>
          <cell r="N47" t="str">
            <v>EUR</v>
          </cell>
          <cell r="R47" t="str">
            <v>ALL</v>
          </cell>
          <cell r="S47" t="str">
            <v>ALL</v>
          </cell>
          <cell r="W47" t="str">
            <v>ALL</v>
          </cell>
          <cell r="Z47">
            <v>9</v>
          </cell>
          <cell r="AP47" t="str">
            <v>M</v>
          </cell>
          <cell r="AS47" t="str">
            <v>M</v>
          </cell>
          <cell r="AX47" t="str">
            <v>M</v>
          </cell>
          <cell r="BD47" t="str">
            <v>M</v>
          </cell>
          <cell r="BO47" t="str">
            <v>M</v>
          </cell>
          <cell r="CE47" t="str">
            <v>M</v>
          </cell>
          <cell r="CF47" t="str">
            <v>M</v>
          </cell>
          <cell r="CJ47" t="str">
            <v>M</v>
          </cell>
          <cell r="CR47" t="str">
            <v>M</v>
          </cell>
        </row>
        <row r="48">
          <cell r="A48">
            <v>44</v>
          </cell>
          <cell r="B48" t="str">
            <v>China</v>
          </cell>
          <cell r="C48" t="str">
            <v>Guangzhou (airport)
Huangpu (seaport)</v>
          </cell>
          <cell r="D48" t="str">
            <v>CNCAN/CNHUA</v>
          </cell>
          <cell r="E48" t="str">
            <v>A</v>
          </cell>
          <cell r="F48" t="str">
            <v>Madox Peng</v>
          </cell>
          <cell r="G48" t="str">
            <v>OP</v>
          </cell>
          <cell r="H48" t="str">
            <v>86 20 83162723</v>
          </cell>
          <cell r="I48" t="str">
            <v>pengqing@ups.com</v>
          </cell>
          <cell r="Z48">
            <v>1</v>
          </cell>
          <cell r="BE48" t="str">
            <v>B</v>
          </cell>
        </row>
        <row r="49">
          <cell r="A49">
            <v>45</v>
          </cell>
          <cell r="B49" t="str">
            <v>China</v>
          </cell>
          <cell r="C49" t="str">
            <v>Beijiao</v>
          </cell>
          <cell r="D49" t="str">
            <v>CNYQS</v>
          </cell>
          <cell r="E49" t="str">
            <v>A</v>
          </cell>
          <cell r="F49" t="str">
            <v>** See Guangzhou</v>
          </cell>
          <cell r="Z49">
            <v>1</v>
          </cell>
          <cell r="BE49" t="str">
            <v>*</v>
          </cell>
        </row>
        <row r="50">
          <cell r="A50">
            <v>46</v>
          </cell>
          <cell r="B50" t="str">
            <v>China</v>
          </cell>
          <cell r="C50" t="str">
            <v>Guilin</v>
          </cell>
          <cell r="D50" t="str">
            <v>CNKWL</v>
          </cell>
          <cell r="E50" t="str">
            <v>A</v>
          </cell>
          <cell r="F50" t="str">
            <v>** See Guangzhou</v>
          </cell>
          <cell r="Z50">
            <v>1</v>
          </cell>
          <cell r="AH50" t="str">
            <v>*</v>
          </cell>
        </row>
        <row r="51">
          <cell r="A51">
            <v>47</v>
          </cell>
          <cell r="B51" t="str">
            <v>China</v>
          </cell>
          <cell r="C51" t="str">
            <v>Foshan</v>
          </cell>
          <cell r="D51" t="str">
            <v>CNFOS</v>
          </cell>
          <cell r="E51" t="str">
            <v>A</v>
          </cell>
          <cell r="F51" t="str">
            <v>** See Guangzhou</v>
          </cell>
          <cell r="Z51">
            <v>1</v>
          </cell>
          <cell r="BD51" t="str">
            <v>*</v>
          </cell>
        </row>
        <row r="52">
          <cell r="A52">
            <v>48</v>
          </cell>
          <cell r="B52" t="str">
            <v>China</v>
          </cell>
          <cell r="C52" t="str">
            <v>Guangdong</v>
          </cell>
          <cell r="D52" t="str">
            <v>CNGUA</v>
          </cell>
          <cell r="E52" t="str">
            <v>A</v>
          </cell>
          <cell r="F52" t="str">
            <v>** See Guangzhou</v>
          </cell>
          <cell r="Z52">
            <v>0</v>
          </cell>
        </row>
        <row r="53">
          <cell r="A53">
            <v>49</v>
          </cell>
          <cell r="B53" t="str">
            <v>China</v>
          </cell>
          <cell r="C53" t="str">
            <v>Guangxi</v>
          </cell>
          <cell r="E53" t="str">
            <v>A</v>
          </cell>
          <cell r="F53" t="str">
            <v>** See Guangzhou</v>
          </cell>
          <cell r="Z53">
            <v>0</v>
          </cell>
        </row>
        <row r="54">
          <cell r="A54">
            <v>50</v>
          </cell>
          <cell r="B54" t="str">
            <v>China</v>
          </cell>
          <cell r="C54" t="str">
            <v>Gaoming</v>
          </cell>
          <cell r="D54" t="str">
            <v>CNGOM</v>
          </cell>
          <cell r="E54" t="str">
            <v>A</v>
          </cell>
          <cell r="F54" t="str">
            <v>** See Guangzhou</v>
          </cell>
          <cell r="Z54">
            <v>1</v>
          </cell>
          <cell r="BE54" t="str">
            <v>*</v>
          </cell>
        </row>
        <row r="55">
          <cell r="A55">
            <v>51</v>
          </cell>
          <cell r="B55" t="str">
            <v>China</v>
          </cell>
          <cell r="C55" t="str">
            <v>Jiangmen</v>
          </cell>
          <cell r="D55" t="str">
            <v>CNJMN</v>
          </cell>
          <cell r="E55" t="str">
            <v>A</v>
          </cell>
          <cell r="F55" t="str">
            <v>** See Guangzhou</v>
          </cell>
          <cell r="Z55">
            <v>5</v>
          </cell>
          <cell r="AI55" t="str">
            <v>*</v>
          </cell>
          <cell r="AR55" t="str">
            <v>*</v>
          </cell>
          <cell r="AV55" t="str">
            <v>*</v>
          </cell>
          <cell r="BD55" t="str">
            <v>*</v>
          </cell>
          <cell r="CN55" t="str">
            <v>*</v>
          </cell>
        </row>
        <row r="56">
          <cell r="A56">
            <v>52</v>
          </cell>
          <cell r="B56" t="str">
            <v>China</v>
          </cell>
          <cell r="C56" t="str">
            <v>Nansha</v>
          </cell>
          <cell r="D56" t="str">
            <v>CNNSA</v>
          </cell>
          <cell r="E56" t="str">
            <v>A</v>
          </cell>
          <cell r="F56" t="str">
            <v>** See Guangzhou</v>
          </cell>
          <cell r="Z56">
            <v>3</v>
          </cell>
          <cell r="AR56" t="str">
            <v>*</v>
          </cell>
          <cell r="BE56" t="str">
            <v>*</v>
          </cell>
          <cell r="CE56" t="str">
            <v>*</v>
          </cell>
        </row>
        <row r="57">
          <cell r="A57">
            <v>53</v>
          </cell>
          <cell r="B57" t="str">
            <v>China</v>
          </cell>
          <cell r="C57" t="str">
            <v>Shunde</v>
          </cell>
          <cell r="D57" t="str">
            <v>CNSUD</v>
          </cell>
          <cell r="E57" t="str">
            <v>A</v>
          </cell>
          <cell r="F57" t="str">
            <v>** See Guangzhou</v>
          </cell>
          <cell r="Z57">
            <v>4</v>
          </cell>
          <cell r="AI57" t="str">
            <v>*</v>
          </cell>
          <cell r="BD57" t="str">
            <v>*</v>
          </cell>
          <cell r="CC57" t="str">
            <v>*</v>
          </cell>
          <cell r="CR57" t="str">
            <v>*</v>
          </cell>
        </row>
        <row r="58">
          <cell r="A58">
            <v>54</v>
          </cell>
          <cell r="B58" t="str">
            <v>China</v>
          </cell>
          <cell r="C58" t="str">
            <v>Sanshan</v>
          </cell>
          <cell r="D58" t="str">
            <v>CNSSH</v>
          </cell>
          <cell r="E58" t="str">
            <v>A</v>
          </cell>
          <cell r="F58" t="str">
            <v>** See Guangzhou</v>
          </cell>
          <cell r="Z58">
            <v>1</v>
          </cell>
          <cell r="AP58" t="str">
            <v>*</v>
          </cell>
        </row>
        <row r="59">
          <cell r="A59">
            <v>55</v>
          </cell>
          <cell r="B59" t="str">
            <v>China</v>
          </cell>
          <cell r="C59" t="str">
            <v>Xinhui</v>
          </cell>
          <cell r="D59" t="str">
            <v>CNXIN</v>
          </cell>
          <cell r="E59" t="str">
            <v>A</v>
          </cell>
          <cell r="F59" t="str">
            <v>** See Guangzhou</v>
          </cell>
          <cell r="Z59">
            <v>0</v>
          </cell>
        </row>
        <row r="60">
          <cell r="A60">
            <v>56</v>
          </cell>
          <cell r="B60" t="str">
            <v>China</v>
          </cell>
          <cell r="C60" t="str">
            <v>Zhanjiang</v>
          </cell>
          <cell r="D60" t="str">
            <v>CNZHA</v>
          </cell>
          <cell r="E60" t="str">
            <v>A</v>
          </cell>
          <cell r="F60" t="str">
            <v>** See Guangzhou</v>
          </cell>
          <cell r="Z60">
            <v>1</v>
          </cell>
          <cell r="AI60" t="str">
            <v>*</v>
          </cell>
        </row>
        <row r="61">
          <cell r="A61">
            <v>57</v>
          </cell>
          <cell r="B61" t="str">
            <v>China</v>
          </cell>
          <cell r="C61" t="str">
            <v>Zhongshan</v>
          </cell>
          <cell r="D61" t="str">
            <v>CNZSN</v>
          </cell>
          <cell r="E61" t="str">
            <v>A</v>
          </cell>
          <cell r="F61" t="str">
            <v>** See Guangzhou</v>
          </cell>
          <cell r="Z61">
            <v>5</v>
          </cell>
          <cell r="BD61" t="str">
            <v>*</v>
          </cell>
          <cell r="BE61" t="str">
            <v>*</v>
          </cell>
          <cell r="BO61" t="str">
            <v>*</v>
          </cell>
          <cell r="CC61" t="str">
            <v>*</v>
          </cell>
          <cell r="CR61" t="str">
            <v>*</v>
          </cell>
        </row>
        <row r="62">
          <cell r="A62">
            <v>58</v>
          </cell>
          <cell r="B62" t="str">
            <v>China</v>
          </cell>
          <cell r="C62" t="str">
            <v>Yueyang</v>
          </cell>
          <cell r="D62" t="str">
            <v>CNYUY</v>
          </cell>
          <cell r="E62" t="str">
            <v>A</v>
          </cell>
          <cell r="F62" t="str">
            <v>** See Guangzhou</v>
          </cell>
          <cell r="Z62">
            <v>2</v>
          </cell>
          <cell r="AG62" t="str">
            <v>*</v>
          </cell>
          <cell r="AJ62" t="str">
            <v>*</v>
          </cell>
        </row>
        <row r="63">
          <cell r="A63">
            <v>59</v>
          </cell>
          <cell r="B63" t="str">
            <v>China</v>
          </cell>
          <cell r="C63" t="str">
            <v>Nanhai</v>
          </cell>
          <cell r="D63" t="str">
            <v>CNNAH</v>
          </cell>
          <cell r="E63" t="str">
            <v>A</v>
          </cell>
          <cell r="F63" t="str">
            <v>** See Guangzhou</v>
          </cell>
          <cell r="Z63">
            <v>1</v>
          </cell>
          <cell r="BD63" t="str">
            <v>*</v>
          </cell>
        </row>
        <row r="64">
          <cell r="A64">
            <v>60</v>
          </cell>
          <cell r="B64" t="str">
            <v>China</v>
          </cell>
          <cell r="C64" t="str">
            <v xml:space="preserve">Zhaoqing </v>
          </cell>
          <cell r="D64" t="str">
            <v>CNZHQ</v>
          </cell>
          <cell r="E64" t="str">
            <v>A</v>
          </cell>
          <cell r="F64" t="str">
            <v>** See Guangzhou</v>
          </cell>
          <cell r="Z64">
            <v>1</v>
          </cell>
          <cell r="BD64" t="str">
            <v>*</v>
          </cell>
        </row>
        <row r="65">
          <cell r="A65">
            <v>61</v>
          </cell>
          <cell r="B65" t="str">
            <v>China</v>
          </cell>
          <cell r="C65" t="str">
            <v>Hangzhou</v>
          </cell>
          <cell r="D65" t="str">
            <v>CNHGH</v>
          </cell>
          <cell r="E65" t="str">
            <v>A</v>
          </cell>
          <cell r="F65" t="str">
            <v>Nick Zhang</v>
          </cell>
          <cell r="G65" t="str">
            <v>Supervisor</v>
          </cell>
          <cell r="H65" t="str">
            <v>86 571 86005666</v>
          </cell>
          <cell r="I65" t="str">
            <v>Nickzhang@ups.com</v>
          </cell>
          <cell r="M65" t="str">
            <v>newly added</v>
          </cell>
          <cell r="U65" t="str">
            <v>BOTH</v>
          </cell>
          <cell r="V65" t="str">
            <v>ALL</v>
          </cell>
          <cell r="W65" t="str">
            <v>ALL</v>
          </cell>
          <cell r="Z65">
            <v>11</v>
          </cell>
          <cell r="AB65" t="str">
            <v>B</v>
          </cell>
          <cell r="AD65" t="str">
            <v>E</v>
          </cell>
          <cell r="AR65" t="str">
            <v>E</v>
          </cell>
          <cell r="AV65" t="str">
            <v>B</v>
          </cell>
          <cell r="BD65" t="str">
            <v>B</v>
          </cell>
          <cell r="BJ65" t="str">
            <v>B</v>
          </cell>
          <cell r="BS65" t="str">
            <v>B</v>
          </cell>
          <cell r="BU65" t="str">
            <v>B</v>
          </cell>
          <cell r="BX65" t="str">
            <v>M</v>
          </cell>
          <cell r="CG65" t="str">
            <v>B</v>
          </cell>
          <cell r="CO65" t="str">
            <v>B</v>
          </cell>
        </row>
        <row r="66">
          <cell r="A66">
            <v>62</v>
          </cell>
          <cell r="B66" t="str">
            <v>China</v>
          </cell>
          <cell r="C66" t="str">
            <v>Hangzhou</v>
          </cell>
          <cell r="D66" t="str">
            <v>CNHGH</v>
          </cell>
          <cell r="E66" t="str">
            <v>A</v>
          </cell>
          <cell r="F66" t="str">
            <v>Jessie Hu</v>
          </cell>
          <cell r="G66" t="str">
            <v>CS</v>
          </cell>
          <cell r="H66" t="str">
            <v>86 571 86005668</v>
          </cell>
          <cell r="I66" t="str">
            <v>jxhu@ups.com</v>
          </cell>
          <cell r="V66" t="str">
            <v>ALL</v>
          </cell>
          <cell r="W66" t="str">
            <v>ALL</v>
          </cell>
          <cell r="Z66">
            <v>14</v>
          </cell>
          <cell r="AB66" t="str">
            <v>M</v>
          </cell>
          <cell r="AC66" t="str">
            <v>M</v>
          </cell>
          <cell r="AD66" t="str">
            <v>M</v>
          </cell>
          <cell r="AG66" t="str">
            <v>M</v>
          </cell>
          <cell r="AJ66" t="str">
            <v>M</v>
          </cell>
          <cell r="AR66" t="str">
            <v>M</v>
          </cell>
          <cell r="AV66" t="str">
            <v>M</v>
          </cell>
          <cell r="BD66" t="str">
            <v>M</v>
          </cell>
          <cell r="BJ66" t="str">
            <v>M</v>
          </cell>
          <cell r="BS66" t="str">
            <v>M</v>
          </cell>
          <cell r="BU66" t="str">
            <v>M</v>
          </cell>
          <cell r="BX66" t="str">
            <v>M</v>
          </cell>
          <cell r="CG66" t="str">
            <v>M</v>
          </cell>
          <cell r="CO66" t="str">
            <v>M</v>
          </cell>
        </row>
        <row r="67">
          <cell r="A67">
            <v>63</v>
          </cell>
          <cell r="B67" t="str">
            <v>China</v>
          </cell>
          <cell r="C67" t="str">
            <v>Hangzhou</v>
          </cell>
          <cell r="D67" t="str">
            <v>CNHGH</v>
          </cell>
          <cell r="E67" t="str">
            <v>A</v>
          </cell>
          <cell r="F67" t="str">
            <v xml:space="preserve">Tina Qian </v>
          </cell>
          <cell r="G67" t="str">
            <v>CSR</v>
          </cell>
          <cell r="H67" t="str">
            <v>86 571 56005676</v>
          </cell>
          <cell r="I67" t="str">
            <v>qting@ups.com</v>
          </cell>
          <cell r="Z67">
            <v>2</v>
          </cell>
          <cell r="AG67" t="str">
            <v>B</v>
          </cell>
          <cell r="AJ67" t="str">
            <v>B</v>
          </cell>
        </row>
        <row r="68">
          <cell r="A68">
            <v>64</v>
          </cell>
          <cell r="B68" t="str">
            <v>China</v>
          </cell>
          <cell r="C68" t="str">
            <v>Hangzhou</v>
          </cell>
          <cell r="D68" t="str">
            <v>CNHGH</v>
          </cell>
          <cell r="E68" t="str">
            <v>A</v>
          </cell>
          <cell r="F68" t="str">
            <v>Zheng Qian</v>
          </cell>
          <cell r="G68" t="str">
            <v>CSR</v>
          </cell>
          <cell r="H68" t="str">
            <v>86 571 86005669</v>
          </cell>
          <cell r="I68" t="str">
            <v>zhengqian@ups.com</v>
          </cell>
          <cell r="Z68">
            <v>1</v>
          </cell>
          <cell r="AC68" t="str">
            <v>B</v>
          </cell>
        </row>
        <row r="69">
          <cell r="A69">
            <v>65</v>
          </cell>
          <cell r="B69" t="str">
            <v>China</v>
          </cell>
          <cell r="C69" t="str">
            <v>Kunshan</v>
          </cell>
          <cell r="D69" t="str">
            <v>CNKUB</v>
          </cell>
          <cell r="E69" t="str">
            <v>A</v>
          </cell>
          <cell r="F69" t="str">
            <v>Julia Ruan</v>
          </cell>
          <cell r="G69" t="str">
            <v>CS Representatives</v>
          </cell>
          <cell r="H69" t="str">
            <v>86 512 36926082</v>
          </cell>
          <cell r="I69" t="str">
            <v>jruan@ups.com</v>
          </cell>
          <cell r="W69" t="str">
            <v>ALL</v>
          </cell>
          <cell r="Z69">
            <v>2</v>
          </cell>
          <cell r="AO69" t="str">
            <v>M</v>
          </cell>
          <cell r="BD69" t="str">
            <v>M</v>
          </cell>
        </row>
        <row r="70">
          <cell r="A70">
            <v>66</v>
          </cell>
          <cell r="B70" t="str">
            <v>China</v>
          </cell>
          <cell r="C70" t="str">
            <v>Kunshan</v>
          </cell>
          <cell r="D70" t="str">
            <v>CNKUB</v>
          </cell>
          <cell r="E70" t="str">
            <v>A</v>
          </cell>
          <cell r="F70" t="str">
            <v>Danie Zhou</v>
          </cell>
          <cell r="G70" t="str">
            <v>CSR</v>
          </cell>
          <cell r="H70" t="str">
            <v>86 512 36926087</v>
          </cell>
          <cell r="I70" t="str">
            <v>zxiaodong@ups.com</v>
          </cell>
          <cell r="W70" t="str">
            <v>ALL</v>
          </cell>
          <cell r="Z70">
            <v>1</v>
          </cell>
          <cell r="BD70" t="str">
            <v>B</v>
          </cell>
        </row>
        <row r="71">
          <cell r="A71">
            <v>67</v>
          </cell>
          <cell r="B71" t="str">
            <v>China</v>
          </cell>
          <cell r="C71" t="str">
            <v>Kunshan</v>
          </cell>
          <cell r="D71" t="str">
            <v>CNKUB</v>
          </cell>
          <cell r="E71" t="str">
            <v>A</v>
          </cell>
          <cell r="F71" t="str">
            <v>Sandy Lu</v>
          </cell>
          <cell r="G71" t="str">
            <v>officer</v>
          </cell>
          <cell r="H71" t="str">
            <v>86 512 36926083</v>
          </cell>
          <cell r="I71" t="str">
            <v>luhongbo@ups.com</v>
          </cell>
          <cell r="Z71">
            <v>0</v>
          </cell>
        </row>
        <row r="72">
          <cell r="A72">
            <v>68</v>
          </cell>
          <cell r="B72" t="str">
            <v>China</v>
          </cell>
          <cell r="C72" t="str">
            <v>Kunshan</v>
          </cell>
          <cell r="D72" t="str">
            <v>CNKUB</v>
          </cell>
          <cell r="E72" t="str">
            <v>A</v>
          </cell>
          <cell r="F72" t="str">
            <v>KUB Group Email</v>
          </cell>
          <cell r="I72" t="str">
            <v>UPSKUBCSRGROUP@ups.com</v>
          </cell>
          <cell r="W72" t="str">
            <v>ALL</v>
          </cell>
          <cell r="Z72">
            <v>1</v>
          </cell>
          <cell r="BD72" t="str">
            <v>B</v>
          </cell>
        </row>
        <row r="73">
          <cell r="A73">
            <v>69</v>
          </cell>
          <cell r="B73" t="str">
            <v>China</v>
          </cell>
          <cell r="C73" t="str">
            <v>Kunshan</v>
          </cell>
          <cell r="D73" t="str">
            <v>CNKUB</v>
          </cell>
          <cell r="E73" t="str">
            <v>A</v>
          </cell>
          <cell r="F73" t="str">
            <v>Jin Yi</v>
          </cell>
          <cell r="G73" t="str">
            <v>CS Supervisor</v>
          </cell>
          <cell r="H73" t="str">
            <v>86 512 57722700 ext 3400</v>
          </cell>
          <cell r="I73" t="str">
            <v>yjin@ups.com</v>
          </cell>
          <cell r="Z73">
            <v>0</v>
          </cell>
        </row>
        <row r="74">
          <cell r="A74">
            <v>70</v>
          </cell>
          <cell r="B74" t="str">
            <v>China</v>
          </cell>
          <cell r="C74" t="str">
            <v>Kunshan</v>
          </cell>
          <cell r="D74" t="str">
            <v>CNKUB</v>
          </cell>
          <cell r="E74" t="str">
            <v>A</v>
          </cell>
          <cell r="F74" t="str">
            <v>Alan Wang</v>
          </cell>
          <cell r="G74" t="str">
            <v>Supervisor</v>
          </cell>
          <cell r="H74" t="str">
            <v>86 512 36926080</v>
          </cell>
          <cell r="I74" t="str">
            <v>axwang@ups.com</v>
          </cell>
          <cell r="Z74">
            <v>1</v>
          </cell>
          <cell r="AT74" t="str">
            <v>M</v>
          </cell>
        </row>
        <row r="75">
          <cell r="A75">
            <v>71</v>
          </cell>
          <cell r="B75" t="str">
            <v>China</v>
          </cell>
          <cell r="C75" t="str">
            <v>Kunshan</v>
          </cell>
          <cell r="D75" t="str">
            <v>CNKUB</v>
          </cell>
          <cell r="E75" t="str">
            <v>A</v>
          </cell>
          <cell r="F75" t="str">
            <v>Jeffrey Zhang</v>
          </cell>
          <cell r="G75" t="str">
            <v>Manager</v>
          </cell>
          <cell r="H75" t="str">
            <v>86 25 86480801</v>
          </cell>
          <cell r="I75" t="str">
            <v>jeffrey.zhang@ups.com</v>
          </cell>
          <cell r="Z75">
            <v>0</v>
          </cell>
        </row>
        <row r="76">
          <cell r="A76">
            <v>72</v>
          </cell>
          <cell r="B76" t="str">
            <v>China</v>
          </cell>
          <cell r="C76" t="str">
            <v>Nanjing</v>
          </cell>
          <cell r="D76" t="str">
            <v>CNNKG</v>
          </cell>
          <cell r="E76" t="str">
            <v>A</v>
          </cell>
          <cell r="F76" t="str">
            <v>Xiao Yuan</v>
          </cell>
          <cell r="G76" t="str">
            <v>CRS</v>
          </cell>
          <cell r="H76" t="str">
            <v>86 25 86480897</v>
          </cell>
          <cell r="I76" t="str">
            <v>xiaoyuan@ups.com</v>
          </cell>
          <cell r="N76" t="str">
            <v>ALL</v>
          </cell>
          <cell r="W76" t="str">
            <v>ALL</v>
          </cell>
          <cell r="Z76">
            <v>10</v>
          </cell>
          <cell r="AM76" t="str">
            <v>M</v>
          </cell>
          <cell r="AO76" t="str">
            <v>M</v>
          </cell>
          <cell r="BD76" t="str">
            <v>M</v>
          </cell>
          <cell r="BE76" t="str">
            <v>M</v>
          </cell>
          <cell r="BO76" t="str">
            <v>M</v>
          </cell>
          <cell r="BP76" t="str">
            <v>M</v>
          </cell>
          <cell r="BV76" t="str">
            <v>M</v>
          </cell>
          <cell r="BW76" t="str">
            <v>B</v>
          </cell>
          <cell r="CB76" t="str">
            <v>M</v>
          </cell>
          <cell r="CR76" t="str">
            <v>B</v>
          </cell>
        </row>
        <row r="77">
          <cell r="A77">
            <v>73</v>
          </cell>
          <cell r="B77" t="str">
            <v>China</v>
          </cell>
          <cell r="C77" t="str">
            <v>Nanjing</v>
          </cell>
          <cell r="D77" t="str">
            <v>CNNKG</v>
          </cell>
          <cell r="E77" t="str">
            <v>A</v>
          </cell>
          <cell r="F77" t="str">
            <v xml:space="preserve">xu yuanyuan </v>
          </cell>
          <cell r="G77" t="str">
            <v>Docs</v>
          </cell>
          <cell r="H77" t="str">
            <v>86 25 86480899</v>
          </cell>
          <cell r="I77" t="str">
            <v>nkongyi@ups.com</v>
          </cell>
          <cell r="W77" t="str">
            <v>ALL</v>
          </cell>
          <cell r="Z77">
            <v>1</v>
          </cell>
          <cell r="BW77" t="str">
            <v xml:space="preserve"> E</v>
          </cell>
        </row>
        <row r="78">
          <cell r="A78">
            <v>74</v>
          </cell>
          <cell r="B78" t="str">
            <v>China</v>
          </cell>
          <cell r="C78" t="str">
            <v>Nanjing</v>
          </cell>
          <cell r="D78" t="str">
            <v>CNNKG</v>
          </cell>
          <cell r="E78" t="str">
            <v>A</v>
          </cell>
          <cell r="F78" t="str">
            <v>Carey Shi</v>
          </cell>
          <cell r="G78" t="str">
            <v>Assit. Supervisor</v>
          </cell>
          <cell r="H78" t="str">
            <v>86 25 86480896</v>
          </cell>
          <cell r="I78" t="str">
            <v>Carey.shi@ups.com</v>
          </cell>
          <cell r="J78" t="str">
            <v>Air</v>
          </cell>
          <cell r="U78" t="str">
            <v>ALL</v>
          </cell>
          <cell r="V78" t="str">
            <v>ALL</v>
          </cell>
          <cell r="Z78">
            <v>11</v>
          </cell>
          <cell r="AD78" t="str">
            <v>B</v>
          </cell>
          <cell r="AH78" t="str">
            <v>M</v>
          </cell>
          <cell r="AI78" t="str">
            <v>B</v>
          </cell>
          <cell r="AQ78" t="str">
            <v>B</v>
          </cell>
          <cell r="AR78" t="str">
            <v>B</v>
          </cell>
          <cell r="BJ78" t="str">
            <v>B</v>
          </cell>
          <cell r="BS78" t="str">
            <v>B</v>
          </cell>
          <cell r="BV78" t="str">
            <v>B</v>
          </cell>
          <cell r="BX78" t="str">
            <v>B</v>
          </cell>
          <cell r="CD78" t="str">
            <v>B</v>
          </cell>
          <cell r="CO78" t="str">
            <v>B</v>
          </cell>
        </row>
        <row r="79">
          <cell r="A79">
            <v>75</v>
          </cell>
          <cell r="B79" t="str">
            <v>China</v>
          </cell>
          <cell r="C79" t="str">
            <v>Nanjing</v>
          </cell>
          <cell r="D79" t="str">
            <v>CNNKG</v>
          </cell>
          <cell r="E79" t="str">
            <v>A</v>
          </cell>
          <cell r="F79" t="str">
            <v>Sun Siyu</v>
          </cell>
          <cell r="G79" t="str">
            <v>CSR</v>
          </cell>
          <cell r="H79" t="str">
            <v>86 25 86480895</v>
          </cell>
          <cell r="I79" t="str">
            <v>ssiyu@ups.com</v>
          </cell>
          <cell r="N79" t="str">
            <v>ALL</v>
          </cell>
          <cell r="U79" t="str">
            <v>Both</v>
          </cell>
          <cell r="V79" t="str">
            <v>ALL</v>
          </cell>
          <cell r="Z79">
            <v>16</v>
          </cell>
          <cell r="AD79" t="str">
            <v>M</v>
          </cell>
          <cell r="AI79" t="str">
            <v>M</v>
          </cell>
          <cell r="AO79" t="str">
            <v>M</v>
          </cell>
          <cell r="AQ79" t="str">
            <v>M</v>
          </cell>
          <cell r="AR79" t="str">
            <v>M</v>
          </cell>
          <cell r="BE79" t="str">
            <v>M</v>
          </cell>
          <cell r="BJ79" t="str">
            <v>M</v>
          </cell>
          <cell r="BO79" t="str">
            <v>M</v>
          </cell>
          <cell r="BP79" t="str">
            <v>M</v>
          </cell>
          <cell r="BS79" t="str">
            <v>M</v>
          </cell>
          <cell r="BW79" t="str">
            <v>M</v>
          </cell>
          <cell r="BX79" t="str">
            <v>M</v>
          </cell>
          <cell r="CB79" t="str">
            <v>B</v>
          </cell>
          <cell r="CD79" t="str">
            <v>M</v>
          </cell>
          <cell r="CO79" t="str">
            <v>M</v>
          </cell>
          <cell r="CR79" t="str">
            <v>M</v>
          </cell>
        </row>
        <row r="80">
          <cell r="A80">
            <v>76</v>
          </cell>
          <cell r="B80" t="str">
            <v>China</v>
          </cell>
          <cell r="C80" t="str">
            <v>Nanjing</v>
          </cell>
          <cell r="D80" t="str">
            <v>CNNKG</v>
          </cell>
          <cell r="E80" t="str">
            <v>A</v>
          </cell>
          <cell r="F80" t="str">
            <v xml:space="preserve">Cherry Wang </v>
          </cell>
          <cell r="H80" t="str">
            <v>86 25 86480898</v>
          </cell>
          <cell r="I80" t="str">
            <v>cwang1@ups.com</v>
          </cell>
          <cell r="Z80">
            <v>0</v>
          </cell>
        </row>
        <row r="81">
          <cell r="A81">
            <v>77</v>
          </cell>
          <cell r="B81" t="str">
            <v>China</v>
          </cell>
          <cell r="C81" t="str">
            <v>Nanjing</v>
          </cell>
          <cell r="D81" t="str">
            <v>CNNKG</v>
          </cell>
          <cell r="E81" t="str">
            <v>A</v>
          </cell>
          <cell r="F81" t="str">
            <v>Jeffrey Zhang</v>
          </cell>
          <cell r="G81" t="str">
            <v>Manager</v>
          </cell>
          <cell r="H81" t="str">
            <v>86 25 86480801</v>
          </cell>
          <cell r="I81" t="str">
            <v>jeffrey.zhang@ups.com</v>
          </cell>
          <cell r="V81" t="str">
            <v>ALL</v>
          </cell>
          <cell r="Z81">
            <v>9</v>
          </cell>
          <cell r="AD81" t="str">
            <v>B</v>
          </cell>
          <cell r="AI81" t="str">
            <v>B</v>
          </cell>
          <cell r="AQ81" t="str">
            <v>B</v>
          </cell>
          <cell r="AR81" t="str">
            <v>B</v>
          </cell>
          <cell r="BJ81" t="str">
            <v>B</v>
          </cell>
          <cell r="BS81" t="str">
            <v>B</v>
          </cell>
          <cell r="BX81" t="str">
            <v>B</v>
          </cell>
          <cell r="CD81" t="str">
            <v>B</v>
          </cell>
          <cell r="CO81" t="str">
            <v>B</v>
          </cell>
        </row>
        <row r="82">
          <cell r="A82">
            <v>78</v>
          </cell>
          <cell r="B82" t="str">
            <v>China</v>
          </cell>
          <cell r="C82" t="str">
            <v>Nanjing</v>
          </cell>
          <cell r="D82" t="str">
            <v>CNNKG</v>
          </cell>
          <cell r="E82" t="str">
            <v>A</v>
          </cell>
          <cell r="F82" t="str">
            <v>NKG group</v>
          </cell>
          <cell r="G82" t="str">
            <v>Operations</v>
          </cell>
          <cell r="I82" t="str">
            <v>UPSNKGAIR@ups.com</v>
          </cell>
          <cell r="N82" t="str">
            <v>ALL</v>
          </cell>
          <cell r="V82" t="str">
            <v>ALL</v>
          </cell>
          <cell r="W82" t="str">
            <v>ALL</v>
          </cell>
          <cell r="Z82">
            <v>18</v>
          </cell>
          <cell r="AD82" t="str">
            <v>M</v>
          </cell>
          <cell r="AI82" t="str">
            <v>M</v>
          </cell>
          <cell r="AM82" t="str">
            <v>M</v>
          </cell>
          <cell r="AO82" t="str">
            <v>B</v>
          </cell>
          <cell r="AQ82" t="str">
            <v>M</v>
          </cell>
          <cell r="AR82" t="str">
            <v>M</v>
          </cell>
          <cell r="BD82" t="str">
            <v>B</v>
          </cell>
          <cell r="BE82" t="str">
            <v>B</v>
          </cell>
          <cell r="BJ82" t="str">
            <v>M</v>
          </cell>
          <cell r="BO82" t="str">
            <v>B</v>
          </cell>
          <cell r="BP82" t="str">
            <v>B</v>
          </cell>
          <cell r="BS82" t="str">
            <v>M</v>
          </cell>
          <cell r="BW82" t="str">
            <v>M</v>
          </cell>
          <cell r="BX82" t="str">
            <v>M</v>
          </cell>
          <cell r="CB82" t="str">
            <v>B</v>
          </cell>
          <cell r="CD82" t="str">
            <v>M</v>
          </cell>
          <cell r="CO82" t="str">
            <v>M</v>
          </cell>
          <cell r="CR82" t="str">
            <v>B</v>
          </cell>
        </row>
        <row r="83">
          <cell r="A83">
            <v>79</v>
          </cell>
          <cell r="B83" t="str">
            <v>China</v>
          </cell>
          <cell r="C83" t="str">
            <v>Nanjing</v>
          </cell>
          <cell r="D83" t="str">
            <v>CNNKG</v>
          </cell>
          <cell r="E83" t="str">
            <v>A</v>
          </cell>
          <cell r="F83" t="str">
            <v>Chally Wei</v>
          </cell>
          <cell r="G83" t="str">
            <v>Supervisor</v>
          </cell>
          <cell r="H83" t="str">
            <v>86 25 86480817</v>
          </cell>
          <cell r="I83" t="str">
            <v>wchally@ups.com</v>
          </cell>
          <cell r="N83" t="str">
            <v>ALL</v>
          </cell>
          <cell r="V83" t="str">
            <v>ALL</v>
          </cell>
          <cell r="W83" t="str">
            <v>ALL</v>
          </cell>
          <cell r="Z83">
            <v>18</v>
          </cell>
          <cell r="AD83" t="str">
            <v>B</v>
          </cell>
          <cell r="AH83" t="str">
            <v>B</v>
          </cell>
          <cell r="AI83" t="str">
            <v>B</v>
          </cell>
          <cell r="AO83" t="str">
            <v>B</v>
          </cell>
          <cell r="AQ83" t="str">
            <v>B</v>
          </cell>
          <cell r="AR83" t="str">
            <v>B</v>
          </cell>
          <cell r="BD83" t="str">
            <v>B</v>
          </cell>
          <cell r="BE83" t="str">
            <v>B</v>
          </cell>
          <cell r="BJ83" t="str">
            <v>B</v>
          </cell>
          <cell r="BO83" t="str">
            <v>B</v>
          </cell>
          <cell r="BP83" t="str">
            <v>B</v>
          </cell>
          <cell r="BS83" t="str">
            <v>B</v>
          </cell>
          <cell r="BV83" t="str">
            <v>B</v>
          </cell>
          <cell r="BW83" t="str">
            <v>B</v>
          </cell>
          <cell r="BX83" t="str">
            <v>B</v>
          </cell>
          <cell r="CB83" t="str">
            <v>B</v>
          </cell>
          <cell r="CD83" t="str">
            <v>B</v>
          </cell>
          <cell r="CO83" t="str">
            <v>B</v>
          </cell>
        </row>
        <row r="84">
          <cell r="A84">
            <v>80</v>
          </cell>
          <cell r="B84" t="str">
            <v>China</v>
          </cell>
          <cell r="C84" t="str">
            <v>Nanjing</v>
          </cell>
          <cell r="D84" t="str">
            <v>CNNKG</v>
          </cell>
          <cell r="E84" t="str">
            <v>A</v>
          </cell>
          <cell r="F84" t="str">
            <v>zhang haimin</v>
          </cell>
          <cell r="G84" t="str">
            <v>CSR</v>
          </cell>
          <cell r="H84" t="str">
            <v>86 25 86480890</v>
          </cell>
          <cell r="I84" t="str">
            <v>zhaimin@ups.com</v>
          </cell>
          <cell r="Z84">
            <v>1</v>
          </cell>
          <cell r="BW84" t="str">
            <v>B</v>
          </cell>
        </row>
        <row r="85">
          <cell r="A85">
            <v>81</v>
          </cell>
          <cell r="B85" t="str">
            <v>China</v>
          </cell>
          <cell r="C85" t="str">
            <v>Nantong</v>
          </cell>
          <cell r="D85" t="str">
            <v>CNNTG</v>
          </cell>
          <cell r="E85" t="str">
            <v>A</v>
          </cell>
          <cell r="F85" t="str">
            <v>** See Nanjing</v>
          </cell>
          <cell r="Z85">
            <v>6</v>
          </cell>
          <cell r="AA85" t="str">
            <v>*</v>
          </cell>
          <cell r="AV85" t="str">
            <v>*</v>
          </cell>
          <cell r="BD85" t="str">
            <v>*</v>
          </cell>
          <cell r="BE85" t="str">
            <v>*</v>
          </cell>
          <cell r="BO85" t="str">
            <v>*</v>
          </cell>
          <cell r="CR85" t="str">
            <v>*</v>
          </cell>
        </row>
        <row r="86">
          <cell r="A86">
            <v>82</v>
          </cell>
          <cell r="B86" t="str">
            <v>China</v>
          </cell>
          <cell r="C86" t="str">
            <v>Anhui</v>
          </cell>
          <cell r="D86" t="str">
            <v>Province</v>
          </cell>
          <cell r="E86" t="str">
            <v>A</v>
          </cell>
          <cell r="F86" t="str">
            <v>** See Nanjing</v>
          </cell>
          <cell r="Z86">
            <v>0</v>
          </cell>
        </row>
        <row r="87">
          <cell r="A87">
            <v>83</v>
          </cell>
          <cell r="B87" t="str">
            <v>China</v>
          </cell>
          <cell r="C87" t="str">
            <v>Jiangsu</v>
          </cell>
          <cell r="D87" t="str">
            <v>Province</v>
          </cell>
          <cell r="E87" t="str">
            <v>A</v>
          </cell>
          <cell r="F87" t="str">
            <v>** See Nanjing</v>
          </cell>
          <cell r="Z87">
            <v>0</v>
          </cell>
        </row>
        <row r="88">
          <cell r="A88">
            <v>84</v>
          </cell>
          <cell r="B88" t="str">
            <v>China</v>
          </cell>
          <cell r="C88" t="str">
            <v>Lianyungang</v>
          </cell>
          <cell r="D88" t="str">
            <v>CNLYG</v>
          </cell>
          <cell r="E88" t="str">
            <v>A</v>
          </cell>
          <cell r="F88" t="str">
            <v>** See Nanjing</v>
          </cell>
          <cell r="Z88">
            <v>5</v>
          </cell>
          <cell r="AA88" t="str">
            <v>*</v>
          </cell>
          <cell r="AM88" t="str">
            <v>*</v>
          </cell>
          <cell r="BD88" t="str">
            <v>*</v>
          </cell>
          <cell r="BE88" t="str">
            <v>*</v>
          </cell>
          <cell r="CO88" t="str">
            <v>*</v>
          </cell>
        </row>
        <row r="89">
          <cell r="A89">
            <v>85</v>
          </cell>
          <cell r="B89" t="str">
            <v>China</v>
          </cell>
          <cell r="C89" t="str">
            <v>Xuzhou</v>
          </cell>
          <cell r="D89" t="str">
            <v>CNXUZ</v>
          </cell>
          <cell r="E89" t="str">
            <v>A</v>
          </cell>
          <cell r="F89" t="str">
            <v>** See Nanjing</v>
          </cell>
          <cell r="Z89">
            <v>1</v>
          </cell>
          <cell r="BD89" t="str">
            <v>*</v>
          </cell>
        </row>
        <row r="90">
          <cell r="A90">
            <v>86</v>
          </cell>
          <cell r="B90" t="str">
            <v>China</v>
          </cell>
          <cell r="C90" t="str">
            <v>Xuyi</v>
          </cell>
          <cell r="D90" t="str">
            <v>CNHUA</v>
          </cell>
          <cell r="E90" t="str">
            <v>A</v>
          </cell>
          <cell r="F90" t="str">
            <v>** See Nanjing</v>
          </cell>
          <cell r="Z90">
            <v>1</v>
          </cell>
          <cell r="BD90" t="str">
            <v>*</v>
          </cell>
        </row>
        <row r="91">
          <cell r="A91">
            <v>87</v>
          </cell>
          <cell r="B91" t="str">
            <v>China</v>
          </cell>
          <cell r="C91" t="str">
            <v>Yangzhou</v>
          </cell>
          <cell r="D91" t="str">
            <v>CNYZH</v>
          </cell>
          <cell r="E91" t="str">
            <v>A</v>
          </cell>
          <cell r="F91" t="str">
            <v>** See Nanjing</v>
          </cell>
          <cell r="Z91">
            <v>2</v>
          </cell>
          <cell r="AA91" t="str">
            <v>*</v>
          </cell>
          <cell r="BE91" t="str">
            <v>*</v>
          </cell>
        </row>
        <row r="92">
          <cell r="A92">
            <v>88</v>
          </cell>
          <cell r="B92" t="str">
            <v>China</v>
          </cell>
          <cell r="C92" t="str">
            <v>Zhangjiagang</v>
          </cell>
          <cell r="D92" t="str">
            <v>CNZJG</v>
          </cell>
          <cell r="E92" t="str">
            <v>A</v>
          </cell>
          <cell r="F92" t="str">
            <v>** See Nanjing</v>
          </cell>
          <cell r="Z92">
            <v>3</v>
          </cell>
          <cell r="AA92" t="str">
            <v>*</v>
          </cell>
          <cell r="BE92" t="str">
            <v>*</v>
          </cell>
          <cell r="CD92" t="str">
            <v>*</v>
          </cell>
        </row>
        <row r="93">
          <cell r="A93">
            <v>89</v>
          </cell>
          <cell r="B93" t="str">
            <v>China</v>
          </cell>
          <cell r="C93" t="str">
            <v>Ningbo</v>
          </cell>
          <cell r="D93" t="str">
            <v>CNNGB</v>
          </cell>
          <cell r="E93" t="str">
            <v>A</v>
          </cell>
          <cell r="F93" t="str">
            <v>Cora Zheng</v>
          </cell>
          <cell r="G93" t="str">
            <v>Assit. Supervisor</v>
          </cell>
          <cell r="H93" t="str">
            <v>86 574 27661625</v>
          </cell>
          <cell r="I93" t="str">
            <v>corazheng@ups.com</v>
          </cell>
          <cell r="Q93" t="str">
            <v>ALL</v>
          </cell>
          <cell r="R93" t="str">
            <v>ALL</v>
          </cell>
          <cell r="S93" t="str">
            <v>USA</v>
          </cell>
          <cell r="U93" t="str">
            <v>BOTH</v>
          </cell>
          <cell r="V93" t="str">
            <v>ALL</v>
          </cell>
          <cell r="W93" t="str">
            <v>ALL</v>
          </cell>
          <cell r="X93" t="str">
            <v>ALL</v>
          </cell>
          <cell r="Z93">
            <v>35</v>
          </cell>
          <cell r="AA93" t="str">
            <v>B</v>
          </cell>
          <cell r="AC93" t="str">
            <v>B</v>
          </cell>
          <cell r="AD93" t="str">
            <v>B</v>
          </cell>
          <cell r="AG93" t="str">
            <v>B</v>
          </cell>
          <cell r="AJ93" t="str">
            <v>B</v>
          </cell>
          <cell r="AL93" t="str">
            <v>B</v>
          </cell>
          <cell r="AM93" t="str">
            <v>B</v>
          </cell>
          <cell r="AO93" t="str">
            <v>B</v>
          </cell>
          <cell r="AP93" t="str">
            <v>B</v>
          </cell>
          <cell r="AQ93" t="str">
            <v>B</v>
          </cell>
          <cell r="AR93" t="str">
            <v>B</v>
          </cell>
          <cell r="AS93" t="str">
            <v>B</v>
          </cell>
          <cell r="AT93" t="str">
            <v>B</v>
          </cell>
          <cell r="BA93" t="str">
            <v>B</v>
          </cell>
          <cell r="BD93" t="str">
            <v>B</v>
          </cell>
          <cell r="BE93" t="str">
            <v>B</v>
          </cell>
          <cell r="BG93" t="str">
            <v>B</v>
          </cell>
          <cell r="BH93" t="str">
            <v>B</v>
          </cell>
          <cell r="BI93" t="str">
            <v>B</v>
          </cell>
          <cell r="BJ93" t="str">
            <v>B</v>
          </cell>
          <cell r="BP93" t="str">
            <v>B</v>
          </cell>
          <cell r="BR93" t="str">
            <v>B</v>
          </cell>
          <cell r="BS93" t="str">
            <v>B</v>
          </cell>
          <cell r="BU93" t="str">
            <v>B</v>
          </cell>
          <cell r="BW93" t="str">
            <v>B</v>
          </cell>
          <cell r="BX93" t="str">
            <v>B</v>
          </cell>
          <cell r="CC93" t="str">
            <v>B</v>
          </cell>
          <cell r="CD93" t="str">
            <v>B</v>
          </cell>
          <cell r="CE93" t="str">
            <v>B</v>
          </cell>
          <cell r="CF93" t="str">
            <v>B</v>
          </cell>
          <cell r="CI93" t="str">
            <v>B</v>
          </cell>
          <cell r="CJ93" t="str">
            <v>B</v>
          </cell>
          <cell r="CO93" t="str">
            <v>B</v>
          </cell>
          <cell r="CQ93" t="str">
            <v>B</v>
          </cell>
          <cell r="CR93" t="str">
            <v>B</v>
          </cell>
        </row>
        <row r="94">
          <cell r="A94">
            <v>90</v>
          </cell>
          <cell r="B94" t="str">
            <v>China</v>
          </cell>
          <cell r="C94" t="str">
            <v>Ningbo</v>
          </cell>
          <cell r="D94" t="str">
            <v>CNNGB</v>
          </cell>
          <cell r="E94" t="str">
            <v>A</v>
          </cell>
          <cell r="F94" t="str">
            <v>Jasmine Yuan</v>
          </cell>
          <cell r="G94" t="str">
            <v>Operation Manager</v>
          </cell>
          <cell r="H94" t="str">
            <v>86 574 27661600 ext 1663</v>
          </cell>
          <cell r="I94" t="str">
            <v>jasmine.yuan@ups.com</v>
          </cell>
          <cell r="Z94">
            <v>1</v>
          </cell>
          <cell r="AT94" t="str">
            <v>B</v>
          </cell>
        </row>
        <row r="95">
          <cell r="A95">
            <v>91</v>
          </cell>
          <cell r="B95" t="str">
            <v>China</v>
          </cell>
          <cell r="C95" t="str">
            <v>Ningbo</v>
          </cell>
          <cell r="D95" t="str">
            <v>CNNGB</v>
          </cell>
          <cell r="E95" t="str">
            <v>A</v>
          </cell>
          <cell r="F95" t="str">
            <v>Angela Zhou</v>
          </cell>
          <cell r="G95" t="str">
            <v>Assistant Manager</v>
          </cell>
          <cell r="H95" t="str">
            <v>86 574 27661650</v>
          </cell>
          <cell r="I95" t="str">
            <v>angela.zhou@ups.com</v>
          </cell>
          <cell r="V95" t="str">
            <v>ALL</v>
          </cell>
          <cell r="Z95">
            <v>26</v>
          </cell>
          <cell r="AA95" t="str">
            <v>B</v>
          </cell>
          <cell r="AD95" t="str">
            <v>E</v>
          </cell>
          <cell r="AG95" t="str">
            <v>B</v>
          </cell>
          <cell r="AJ95" t="str">
            <v>B</v>
          </cell>
          <cell r="AL95" t="str">
            <v>B</v>
          </cell>
          <cell r="AO95" t="str">
            <v>B</v>
          </cell>
          <cell r="AQ95" t="str">
            <v>B</v>
          </cell>
          <cell r="AR95" t="str">
            <v>B</v>
          </cell>
          <cell r="AS95" t="str">
            <v>B</v>
          </cell>
          <cell r="AT95" t="str">
            <v>B</v>
          </cell>
          <cell r="BG95" t="str">
            <v>B</v>
          </cell>
          <cell r="BH95" t="str">
            <v>B</v>
          </cell>
          <cell r="BI95" t="str">
            <v>B</v>
          </cell>
          <cell r="BJ95" t="str">
            <v>B</v>
          </cell>
          <cell r="BP95" t="str">
            <v>B</v>
          </cell>
          <cell r="BR95" t="str">
            <v>B</v>
          </cell>
          <cell r="BS95" t="str">
            <v>B</v>
          </cell>
          <cell r="BU95" t="str">
            <v>B</v>
          </cell>
          <cell r="BW95" t="str">
            <v>B</v>
          </cell>
          <cell r="BX95" t="str">
            <v>B</v>
          </cell>
          <cell r="CC95" t="str">
            <v>B</v>
          </cell>
          <cell r="CD95" t="str">
            <v>B</v>
          </cell>
          <cell r="CI95" t="str">
            <v>B</v>
          </cell>
          <cell r="CJ95" t="str">
            <v>B</v>
          </cell>
          <cell r="CO95" t="str">
            <v>B</v>
          </cell>
          <cell r="CR95" t="str">
            <v>B</v>
          </cell>
        </row>
        <row r="96">
          <cell r="A96">
            <v>92</v>
          </cell>
          <cell r="B96" t="str">
            <v>China</v>
          </cell>
          <cell r="C96" t="str">
            <v>Ningbo</v>
          </cell>
          <cell r="D96" t="str">
            <v>CNNGB</v>
          </cell>
          <cell r="E96" t="str">
            <v>A</v>
          </cell>
          <cell r="F96" t="str">
            <v xml:space="preserve">Emma Yang </v>
          </cell>
          <cell r="G96" t="str">
            <v>CSR</v>
          </cell>
          <cell r="H96" t="str">
            <v>86 574 27661720</v>
          </cell>
          <cell r="I96" t="str">
            <v>yxiaoxia@ups.com</v>
          </cell>
          <cell r="Q96" t="str">
            <v>NON-USA</v>
          </cell>
          <cell r="R96" t="str">
            <v>EUR/LATAM</v>
          </cell>
          <cell r="S96" t="str">
            <v>USA</v>
          </cell>
          <cell r="V96" t="str">
            <v>ALL</v>
          </cell>
          <cell r="W96" t="str">
            <v>NON-USA</v>
          </cell>
          <cell r="Z96">
            <v>13</v>
          </cell>
          <cell r="AA96" t="str">
            <v>M</v>
          </cell>
          <cell r="AD96" t="str">
            <v>M</v>
          </cell>
          <cell r="AM96" t="str">
            <v>M</v>
          </cell>
          <cell r="AP96" t="str">
            <v>M</v>
          </cell>
          <cell r="AS96" t="str">
            <v>M</v>
          </cell>
          <cell r="AT96" t="str">
            <v>M</v>
          </cell>
          <cell r="BD96" t="str">
            <v>M</v>
          </cell>
          <cell r="BE96" t="str">
            <v>M</v>
          </cell>
          <cell r="BS96" t="str">
            <v>M</v>
          </cell>
          <cell r="BX96" t="str">
            <v>M</v>
          </cell>
          <cell r="CE96" t="str">
            <v>M</v>
          </cell>
          <cell r="CF96" t="str">
            <v>M</v>
          </cell>
          <cell r="CQ96" t="str">
            <v>M</v>
          </cell>
        </row>
        <row r="97">
          <cell r="A97">
            <v>93</v>
          </cell>
          <cell r="B97" t="str">
            <v>China</v>
          </cell>
          <cell r="C97" t="str">
            <v>Ningbo</v>
          </cell>
          <cell r="D97" t="str">
            <v>CNNGB</v>
          </cell>
          <cell r="E97" t="str">
            <v>A</v>
          </cell>
          <cell r="F97" t="str">
            <v>Yoyo Tang</v>
          </cell>
          <cell r="G97" t="str">
            <v>CSR</v>
          </cell>
          <cell r="H97" t="str">
            <v>86 574 27661606</v>
          </cell>
          <cell r="I97" t="str">
            <v>tyandi@ups.com</v>
          </cell>
          <cell r="L97" t="str">
            <v>X</v>
          </cell>
          <cell r="Q97" t="str">
            <v>USA</v>
          </cell>
          <cell r="R97" t="str">
            <v>USA</v>
          </cell>
          <cell r="U97" t="str">
            <v>BOTH</v>
          </cell>
          <cell r="V97" t="str">
            <v>ALL</v>
          </cell>
          <cell r="W97" t="str">
            <v>USA</v>
          </cell>
          <cell r="X97" t="str">
            <v>ALL</v>
          </cell>
          <cell r="Z97">
            <v>29</v>
          </cell>
          <cell r="AC97" t="str">
            <v>M</v>
          </cell>
          <cell r="AG97" t="str">
            <v>M</v>
          </cell>
          <cell r="AJ97" t="str">
            <v>M</v>
          </cell>
          <cell r="AL97" t="str">
            <v>M</v>
          </cell>
          <cell r="AO97" t="str">
            <v>M</v>
          </cell>
          <cell r="AP97" t="str">
            <v>M</v>
          </cell>
          <cell r="AQ97" t="str">
            <v>M</v>
          </cell>
          <cell r="AR97" t="str">
            <v>M</v>
          </cell>
          <cell r="AT97" t="str">
            <v>M</v>
          </cell>
          <cell r="BA97" t="str">
            <v>M</v>
          </cell>
          <cell r="BD97" t="str">
            <v>M</v>
          </cell>
          <cell r="BE97" t="str">
            <v>M</v>
          </cell>
          <cell r="BG97" t="str">
            <v>M</v>
          </cell>
          <cell r="BH97" t="str">
            <v>M</v>
          </cell>
          <cell r="BI97" t="str">
            <v>M</v>
          </cell>
          <cell r="BJ97" t="str">
            <v>M</v>
          </cell>
          <cell r="BP97" t="str">
            <v>M</v>
          </cell>
          <cell r="BR97" t="str">
            <v>M</v>
          </cell>
          <cell r="BU97" t="str">
            <v>M</v>
          </cell>
          <cell r="BW97" t="str">
            <v>M</v>
          </cell>
          <cell r="BX97" t="str">
            <v>M</v>
          </cell>
          <cell r="CC97" t="str">
            <v>M</v>
          </cell>
          <cell r="CD97" t="str">
            <v>M</v>
          </cell>
          <cell r="CE97" t="str">
            <v>M</v>
          </cell>
          <cell r="CI97" t="str">
            <v>M</v>
          </cell>
          <cell r="CJ97" t="str">
            <v>M</v>
          </cell>
          <cell r="CO97" t="str">
            <v>M</v>
          </cell>
          <cell r="CQ97" t="str">
            <v>M</v>
          </cell>
          <cell r="CR97" t="str">
            <v>M</v>
          </cell>
        </row>
        <row r="98">
          <cell r="A98">
            <v>94</v>
          </cell>
          <cell r="B98" t="str">
            <v>China</v>
          </cell>
          <cell r="C98" t="str">
            <v>Taizhou</v>
          </cell>
          <cell r="D98" t="str">
            <v>CNTAZ</v>
          </cell>
          <cell r="E98" t="str">
            <v>A</v>
          </cell>
          <cell r="F98" t="str">
            <v>** See Ningbo</v>
          </cell>
          <cell r="Z98">
            <v>2</v>
          </cell>
          <cell r="AI98" t="str">
            <v>*</v>
          </cell>
          <cell r="BD98" t="str">
            <v>*</v>
          </cell>
        </row>
        <row r="99">
          <cell r="A99">
            <v>95</v>
          </cell>
          <cell r="B99" t="str">
            <v>China</v>
          </cell>
          <cell r="C99" t="str">
            <v>Shangyu</v>
          </cell>
          <cell r="D99" t="str">
            <v>CNSYU</v>
          </cell>
          <cell r="E99" t="str">
            <v>A</v>
          </cell>
          <cell r="F99" t="str">
            <v>** See Ningbo</v>
          </cell>
          <cell r="Z99">
            <v>1</v>
          </cell>
          <cell r="BD99" t="str">
            <v>*</v>
          </cell>
        </row>
        <row r="100">
          <cell r="A100">
            <v>96</v>
          </cell>
          <cell r="B100" t="str">
            <v>China</v>
          </cell>
          <cell r="C100" t="str">
            <v>Yuyao</v>
          </cell>
          <cell r="D100" t="str">
            <v>CNYUA</v>
          </cell>
          <cell r="E100" t="str">
            <v>A</v>
          </cell>
          <cell r="F100" t="str">
            <v>** See Ningbo</v>
          </cell>
          <cell r="Z100">
            <v>1</v>
          </cell>
          <cell r="BD100" t="str">
            <v>*</v>
          </cell>
        </row>
        <row r="101">
          <cell r="A101">
            <v>97</v>
          </cell>
          <cell r="B101" t="str">
            <v>China</v>
          </cell>
          <cell r="C101" t="str">
            <v>Yongkang</v>
          </cell>
          <cell r="D101" t="str">
            <v>CNYOK</v>
          </cell>
          <cell r="E101" t="str">
            <v>A</v>
          </cell>
          <cell r="F101" t="str">
            <v>** See Ningbo</v>
          </cell>
          <cell r="Z101">
            <v>1</v>
          </cell>
          <cell r="BD101" t="str">
            <v>*</v>
          </cell>
        </row>
        <row r="102">
          <cell r="A102">
            <v>98</v>
          </cell>
          <cell r="B102" t="str">
            <v>China</v>
          </cell>
          <cell r="C102" t="str">
            <v>Wenzhou</v>
          </cell>
          <cell r="D102" t="str">
            <v>CNWNZ</v>
          </cell>
          <cell r="E102" t="str">
            <v>A</v>
          </cell>
          <cell r="F102" t="str">
            <v>** See Ningbo</v>
          </cell>
          <cell r="Z102">
            <v>0</v>
          </cell>
        </row>
        <row r="103">
          <cell r="A103">
            <v>99</v>
          </cell>
          <cell r="B103" t="str">
            <v>China</v>
          </cell>
          <cell r="C103" t="str">
            <v>Zhejiang</v>
          </cell>
          <cell r="D103" t="str">
            <v>Province</v>
          </cell>
          <cell r="E103" t="str">
            <v>A</v>
          </cell>
          <cell r="F103" t="str">
            <v>** If Incoterm Location is Ningbo, see Ningbo</v>
          </cell>
          <cell r="Z103">
            <v>0</v>
          </cell>
        </row>
        <row r="104">
          <cell r="A104">
            <v>100</v>
          </cell>
          <cell r="B104" t="str">
            <v>China</v>
          </cell>
          <cell r="C104" t="str">
            <v>Qingdao</v>
          </cell>
          <cell r="D104" t="str">
            <v>CNTAO</v>
          </cell>
          <cell r="E104" t="str">
            <v>A</v>
          </cell>
          <cell r="F104" t="str">
            <v>David Ren</v>
          </cell>
          <cell r="G104" t="str">
            <v>Air Operations Supervisor</v>
          </cell>
          <cell r="H104" t="str">
            <v>86 532 85729812 ext 107</v>
          </cell>
          <cell r="I104" t="str">
            <v>david.ren@ups.com</v>
          </cell>
          <cell r="K104">
            <v>13805320184</v>
          </cell>
          <cell r="L104" t="str">
            <v>Y</v>
          </cell>
          <cell r="N104" t="str">
            <v>ALL</v>
          </cell>
          <cell r="V104" t="str">
            <v>ALL</v>
          </cell>
          <cell r="Z104">
            <v>6</v>
          </cell>
          <cell r="AG104" t="str">
            <v>B</v>
          </cell>
          <cell r="AJ104" t="str">
            <v>B</v>
          </cell>
          <cell r="BO104" t="str">
            <v>B</v>
          </cell>
          <cell r="BX104" t="str">
            <v>B</v>
          </cell>
          <cell r="CB104" t="str">
            <v>E</v>
          </cell>
          <cell r="CE104" t="str">
            <v>B</v>
          </cell>
        </row>
        <row r="105">
          <cell r="A105">
            <v>101</v>
          </cell>
          <cell r="B105" t="str">
            <v>China</v>
          </cell>
          <cell r="C105" t="str">
            <v>Qingdao</v>
          </cell>
          <cell r="D105" t="str">
            <v>CNTAO</v>
          </cell>
          <cell r="E105" t="str">
            <v>A</v>
          </cell>
          <cell r="F105" t="str">
            <v>Eileen Sui</v>
          </cell>
          <cell r="G105" t="str">
            <v>CS</v>
          </cell>
          <cell r="H105" t="str">
            <v>86 532 85729812 ext 161</v>
          </cell>
          <cell r="I105" t="str">
            <v>esui@ups.com</v>
          </cell>
          <cell r="K105" t="str">
            <v>Y</v>
          </cell>
          <cell r="N105" t="str">
            <v>ALL</v>
          </cell>
          <cell r="R105" t="str">
            <v>ALL</v>
          </cell>
          <cell r="U105" t="str">
            <v>BOTH</v>
          </cell>
          <cell r="W105" t="str">
            <v>ALL</v>
          </cell>
          <cell r="Z105">
            <v>15</v>
          </cell>
          <cell r="AG105" t="str">
            <v>M</v>
          </cell>
          <cell r="AJ105" t="str">
            <v>M</v>
          </cell>
          <cell r="AL105" t="str">
            <v>B</v>
          </cell>
          <cell r="AP105" t="str">
            <v>M</v>
          </cell>
          <cell r="AQ105" t="str">
            <v>B</v>
          </cell>
          <cell r="AV105" t="str">
            <v>M</v>
          </cell>
          <cell r="BD105" t="str">
            <v>B</v>
          </cell>
          <cell r="BE105" t="str">
            <v>M</v>
          </cell>
          <cell r="BH105" t="str">
            <v>M</v>
          </cell>
          <cell r="BJ105" t="str">
            <v>M</v>
          </cell>
          <cell r="BO105" t="str">
            <v>M</v>
          </cell>
          <cell r="BR105" t="str">
            <v>B</v>
          </cell>
          <cell r="BT105" t="str">
            <v>M</v>
          </cell>
          <cell r="CP105" t="str">
            <v>M</v>
          </cell>
          <cell r="CR105" t="str">
            <v>B</v>
          </cell>
        </row>
        <row r="106">
          <cell r="A106">
            <v>102</v>
          </cell>
          <cell r="B106" t="str">
            <v>China</v>
          </cell>
          <cell r="C106" t="str">
            <v>Qingdao</v>
          </cell>
          <cell r="D106" t="str">
            <v>CNTAO</v>
          </cell>
          <cell r="E106" t="str">
            <v>A</v>
          </cell>
          <cell r="F106" t="str">
            <v>Elaine Qian</v>
          </cell>
          <cell r="G106" t="str">
            <v>Customer Service</v>
          </cell>
          <cell r="H106" t="str">
            <v>86 532 85729812 ext 115</v>
          </cell>
          <cell r="I106" t="str">
            <v>elaine.qian@ups.com</v>
          </cell>
          <cell r="K106" t="str">
            <v>Y</v>
          </cell>
          <cell r="R106" t="str">
            <v>ALL</v>
          </cell>
          <cell r="V106" t="str">
            <v>ALL</v>
          </cell>
          <cell r="W106" t="str">
            <v>ALL</v>
          </cell>
          <cell r="Z106">
            <v>15</v>
          </cell>
          <cell r="AD106" t="str">
            <v>B</v>
          </cell>
          <cell r="AG106" t="str">
            <v>B</v>
          </cell>
          <cell r="AJ106" t="str">
            <v>B</v>
          </cell>
          <cell r="AL106" t="str">
            <v>M</v>
          </cell>
          <cell r="AP106" t="str">
            <v>B</v>
          </cell>
          <cell r="AV106" t="str">
            <v>B</v>
          </cell>
          <cell r="BD106" t="str">
            <v>M</v>
          </cell>
          <cell r="BE106" t="str">
            <v>B</v>
          </cell>
          <cell r="BH106" t="str">
            <v>B</v>
          </cell>
          <cell r="BJ106" t="str">
            <v>B</v>
          </cell>
          <cell r="BR106" t="str">
            <v>M</v>
          </cell>
          <cell r="BT106" t="str">
            <v>B</v>
          </cell>
          <cell r="BX106" t="str">
            <v>M</v>
          </cell>
          <cell r="CD106" t="str">
            <v>M</v>
          </cell>
          <cell r="CR106" t="str">
            <v>M</v>
          </cell>
        </row>
        <row r="107">
          <cell r="A107">
            <v>103</v>
          </cell>
          <cell r="B107" t="str">
            <v>China</v>
          </cell>
          <cell r="C107" t="str">
            <v>Qingdao</v>
          </cell>
          <cell r="D107" t="str">
            <v>CNTAO</v>
          </cell>
          <cell r="E107" t="str">
            <v>A</v>
          </cell>
          <cell r="F107" t="str">
            <v>Amanda Yu</v>
          </cell>
          <cell r="G107" t="str">
            <v>Customer service</v>
          </cell>
          <cell r="H107" t="str">
            <v>86 532 85729812 ext 169</v>
          </cell>
          <cell r="I107" t="str">
            <v>yxiuyan@ups.com</v>
          </cell>
          <cell r="Z107">
            <v>11</v>
          </cell>
          <cell r="AC107" t="str">
            <v>M</v>
          </cell>
          <cell r="AD107" t="str">
            <v>M</v>
          </cell>
          <cell r="AI107" t="str">
            <v>M</v>
          </cell>
          <cell r="AM107" t="str">
            <v>M</v>
          </cell>
          <cell r="AQ107" t="str">
            <v>M</v>
          </cell>
          <cell r="AR107" t="str">
            <v>M</v>
          </cell>
          <cell r="BK107" t="str">
            <v>B</v>
          </cell>
          <cell r="BS107" t="str">
            <v>M</v>
          </cell>
          <cell r="CD107" t="str">
            <v>B</v>
          </cell>
          <cell r="CJ107" t="str">
            <v>M</v>
          </cell>
          <cell r="CP107" t="str">
            <v>B</v>
          </cell>
        </row>
        <row r="108">
          <cell r="A108">
            <v>104</v>
          </cell>
          <cell r="B108" t="str">
            <v>China</v>
          </cell>
          <cell r="C108" t="str">
            <v>Qingdao</v>
          </cell>
          <cell r="D108" t="str">
            <v>CNTAO</v>
          </cell>
          <cell r="E108" t="str">
            <v>A</v>
          </cell>
          <cell r="F108" t="str">
            <v>Serena Li</v>
          </cell>
          <cell r="G108" t="str">
            <v>CS</v>
          </cell>
          <cell r="H108" t="str">
            <v>86 532 85729812 ext 152</v>
          </cell>
          <cell r="I108" t="str">
            <v>lserena@ups.com</v>
          </cell>
          <cell r="Z108">
            <v>9</v>
          </cell>
          <cell r="AC108" t="str">
            <v>B</v>
          </cell>
          <cell r="AI108" t="str">
            <v>B</v>
          </cell>
          <cell r="AM108" t="str">
            <v>B</v>
          </cell>
          <cell r="AR108" t="str">
            <v>B</v>
          </cell>
          <cell r="BK108" t="str">
            <v>M</v>
          </cell>
          <cell r="BS108" t="str">
            <v>B</v>
          </cell>
          <cell r="CB108" t="str">
            <v>M</v>
          </cell>
          <cell r="CE108" t="str">
            <v>M</v>
          </cell>
          <cell r="CJ108" t="str">
            <v>B</v>
          </cell>
        </row>
        <row r="109">
          <cell r="A109">
            <v>105</v>
          </cell>
          <cell r="B109" t="str">
            <v>China</v>
          </cell>
          <cell r="C109" t="str">
            <v>Qingdao</v>
          </cell>
          <cell r="D109" t="str">
            <v>CNTAO</v>
          </cell>
          <cell r="E109" t="str">
            <v>A</v>
          </cell>
          <cell r="F109" t="str">
            <v>Bill Wang</v>
          </cell>
          <cell r="G109" t="str">
            <v>Customer Service</v>
          </cell>
          <cell r="H109" t="str">
            <v>86 532 85729812 ext 111</v>
          </cell>
          <cell r="I109" t="str">
            <v>bbwang@ups.com</v>
          </cell>
          <cell r="Z109">
            <v>2</v>
          </cell>
          <cell r="CB109" t="str">
            <v>B</v>
          </cell>
          <cell r="CE109" t="str">
            <v>B</v>
          </cell>
        </row>
        <row r="110">
          <cell r="A110">
            <v>106</v>
          </cell>
          <cell r="B110" t="str">
            <v>China</v>
          </cell>
          <cell r="C110" t="str">
            <v>Yantai</v>
          </cell>
          <cell r="D110" t="str">
            <v>CNYNT</v>
          </cell>
          <cell r="E110" t="str">
            <v>A</v>
          </cell>
          <cell r="F110" t="str">
            <v>** See Qingdao</v>
          </cell>
          <cell r="Z110">
            <v>1</v>
          </cell>
          <cell r="BD110" t="str">
            <v>*</v>
          </cell>
        </row>
        <row r="111">
          <cell r="A111">
            <v>107</v>
          </cell>
          <cell r="B111" t="str">
            <v>China</v>
          </cell>
          <cell r="C111" t="str">
            <v>Jimo</v>
          </cell>
          <cell r="D111" t="str">
            <v>CNJMO</v>
          </cell>
          <cell r="E111" t="str">
            <v>A</v>
          </cell>
          <cell r="F111" t="str">
            <v>** See Qingdao</v>
          </cell>
          <cell r="Z111">
            <v>1</v>
          </cell>
          <cell r="BD111" t="str">
            <v>*</v>
          </cell>
        </row>
        <row r="112">
          <cell r="A112">
            <v>108</v>
          </cell>
          <cell r="B112" t="str">
            <v>China</v>
          </cell>
          <cell r="C112" t="str">
            <v>Rizhao</v>
          </cell>
          <cell r="D112" t="str">
            <v>CNRIZ</v>
          </cell>
          <cell r="E112" t="str">
            <v>A</v>
          </cell>
          <cell r="F112" t="str">
            <v>** See Qingdao</v>
          </cell>
          <cell r="Z112">
            <v>1</v>
          </cell>
          <cell r="BD112" t="str">
            <v>*</v>
          </cell>
        </row>
        <row r="113">
          <cell r="A113">
            <v>109</v>
          </cell>
          <cell r="B113" t="str">
            <v>China</v>
          </cell>
          <cell r="C113" t="str">
            <v>Weihai</v>
          </cell>
          <cell r="D113" t="str">
            <v>CNWEH</v>
          </cell>
          <cell r="E113" t="str">
            <v>A</v>
          </cell>
          <cell r="F113" t="str">
            <v>** See Qingdao</v>
          </cell>
          <cell r="Z113">
            <v>1</v>
          </cell>
          <cell r="BD113" t="str">
            <v>*</v>
          </cell>
        </row>
        <row r="114">
          <cell r="A114">
            <v>110</v>
          </cell>
          <cell r="B114" t="str">
            <v>China</v>
          </cell>
          <cell r="C114" t="str">
            <v>Zibo</v>
          </cell>
          <cell r="D114" t="str">
            <v>CNZIB</v>
          </cell>
          <cell r="E114" t="str">
            <v>A</v>
          </cell>
          <cell r="F114" t="str">
            <v>** See Qingdao</v>
          </cell>
          <cell r="Z114">
            <v>1</v>
          </cell>
          <cell r="BD114" t="str">
            <v>*</v>
          </cell>
        </row>
        <row r="115">
          <cell r="A115">
            <v>111</v>
          </cell>
          <cell r="B115" t="str">
            <v>China</v>
          </cell>
          <cell r="C115" t="str">
            <v>Yiyuan</v>
          </cell>
          <cell r="D115" t="str">
            <v>CNZIB</v>
          </cell>
          <cell r="E115" t="str">
            <v>A</v>
          </cell>
          <cell r="F115" t="str">
            <v>** See Qingdao</v>
          </cell>
          <cell r="Z115">
            <v>1</v>
          </cell>
          <cell r="BD115" t="str">
            <v>*</v>
          </cell>
        </row>
        <row r="116">
          <cell r="A116">
            <v>112</v>
          </cell>
          <cell r="B116" t="str">
            <v>China</v>
          </cell>
          <cell r="C116" t="str">
            <v>Shanghai</v>
          </cell>
          <cell r="D116" t="str">
            <v>CNPVG</v>
          </cell>
          <cell r="E116" t="str">
            <v>A</v>
          </cell>
          <cell r="F116" t="str">
            <v>Olivia Yan</v>
          </cell>
          <cell r="G116" t="str">
            <v>CSR REP.</v>
          </cell>
          <cell r="H116" t="str">
            <v>86 21 38553167</v>
          </cell>
          <cell r="I116" t="str">
            <v xml:space="preserve">ydanyan@ups.com </v>
          </cell>
          <cell r="N116" t="str">
            <v>ALL</v>
          </cell>
          <cell r="Z116">
            <v>0</v>
          </cell>
        </row>
        <row r="117">
          <cell r="A117">
            <v>113</v>
          </cell>
          <cell r="B117" t="str">
            <v>China</v>
          </cell>
          <cell r="C117" t="str">
            <v>Shanghai</v>
          </cell>
          <cell r="D117" t="str">
            <v>CNPVG</v>
          </cell>
          <cell r="E117" t="str">
            <v>A</v>
          </cell>
          <cell r="F117" t="str">
            <v>Eddie Shen</v>
          </cell>
          <cell r="G117" t="str">
            <v>Air CSR</v>
          </cell>
          <cell r="H117" t="str">
            <v>86 21 38553365</v>
          </cell>
          <cell r="I117" t="str">
            <v>eddieshen@ups.com</v>
          </cell>
          <cell r="J117" t="str">
            <v>Air</v>
          </cell>
          <cell r="U117" t="str">
            <v>BOTH</v>
          </cell>
          <cell r="Z117">
            <v>1</v>
          </cell>
          <cell r="CH117" t="str">
            <v>M</v>
          </cell>
        </row>
        <row r="118">
          <cell r="A118">
            <v>114</v>
          </cell>
          <cell r="B118" t="str">
            <v>China</v>
          </cell>
          <cell r="C118" t="str">
            <v>Shanghai</v>
          </cell>
          <cell r="D118" t="str">
            <v>CNPVG</v>
          </cell>
          <cell r="E118" t="str">
            <v>A</v>
          </cell>
          <cell r="F118" t="str">
            <v>Howard Hu</v>
          </cell>
          <cell r="G118" t="str">
            <v>Doc-check</v>
          </cell>
          <cell r="H118" t="str">
            <v>86 21 38553205</v>
          </cell>
          <cell r="I118" t="str">
            <v>hhhu@ups.com</v>
          </cell>
          <cell r="J118" t="str">
            <v>Air</v>
          </cell>
          <cell r="U118" t="str">
            <v>BOTH</v>
          </cell>
          <cell r="V118" t="str">
            <v>ALL</v>
          </cell>
          <cell r="Z118">
            <v>7</v>
          </cell>
          <cell r="AI118" t="str">
            <v>M</v>
          </cell>
          <cell r="AQ118" t="str">
            <v>M</v>
          </cell>
          <cell r="AR118" t="str">
            <v>M</v>
          </cell>
          <cell r="AV118" t="str">
            <v>M</v>
          </cell>
          <cell r="BJ118" t="str">
            <v>M</v>
          </cell>
          <cell r="BR118" t="str">
            <v>M</v>
          </cell>
          <cell r="BS118" t="str">
            <v>M</v>
          </cell>
        </row>
        <row r="119">
          <cell r="A119">
            <v>115</v>
          </cell>
          <cell r="B119" t="str">
            <v>China</v>
          </cell>
          <cell r="C119" t="str">
            <v>Shanghai</v>
          </cell>
          <cell r="D119" t="str">
            <v>CNPVG</v>
          </cell>
          <cell r="E119" t="str">
            <v>A</v>
          </cell>
          <cell r="F119" t="str">
            <v>Charles Ding</v>
          </cell>
          <cell r="G119" t="str">
            <v>Air CSR</v>
          </cell>
          <cell r="H119" t="str">
            <v>86 21 38553154</v>
          </cell>
          <cell r="I119" t="str">
            <v>dcharles@ups.com</v>
          </cell>
          <cell r="Z119">
            <v>1</v>
          </cell>
          <cell r="AA119" t="str">
            <v>M</v>
          </cell>
        </row>
        <row r="120">
          <cell r="A120">
            <v>116</v>
          </cell>
          <cell r="B120" t="str">
            <v>China</v>
          </cell>
          <cell r="C120" t="str">
            <v>Shanghai</v>
          </cell>
          <cell r="D120" t="str">
            <v>CNPVG</v>
          </cell>
          <cell r="E120" t="str">
            <v>A</v>
          </cell>
          <cell r="F120" t="str">
            <v>Alan Zhou</v>
          </cell>
          <cell r="G120" t="str">
            <v xml:space="preserve">CSR </v>
          </cell>
          <cell r="H120" t="str">
            <v>86 21 38553162</v>
          </cell>
          <cell r="I120" t="str">
            <v>zcheng1@ups.com</v>
          </cell>
          <cell r="N120" t="str">
            <v>ALL</v>
          </cell>
          <cell r="R120" t="str">
            <v>ALL</v>
          </cell>
          <cell r="S120" t="str">
            <v>ALL</v>
          </cell>
          <cell r="V120" t="str">
            <v>ALL</v>
          </cell>
          <cell r="W120" t="str">
            <v>ALL</v>
          </cell>
          <cell r="Z120">
            <v>45</v>
          </cell>
          <cell r="AA120" t="str">
            <v>M</v>
          </cell>
          <cell r="AB120" t="str">
            <v>M</v>
          </cell>
          <cell r="AC120" t="str">
            <v>M</v>
          </cell>
          <cell r="AD120" t="str">
            <v>M</v>
          </cell>
          <cell r="AE120" t="str">
            <v>M</v>
          </cell>
          <cell r="AF120" t="str">
            <v>M</v>
          </cell>
          <cell r="AG120" t="str">
            <v>M</v>
          </cell>
          <cell r="AI120" t="str">
            <v>M</v>
          </cell>
          <cell r="AJ120" t="str">
            <v>M</v>
          </cell>
          <cell r="AL120" t="str">
            <v>M</v>
          </cell>
          <cell r="AM120" t="str">
            <v>M</v>
          </cell>
          <cell r="AN120" t="str">
            <v>M</v>
          </cell>
          <cell r="AO120" t="str">
            <v>M</v>
          </cell>
          <cell r="AP120" t="str">
            <v>M</v>
          </cell>
          <cell r="AQ120" t="str">
            <v>M</v>
          </cell>
          <cell r="AR120" t="str">
            <v>M</v>
          </cell>
          <cell r="AT120" t="str">
            <v>M</v>
          </cell>
          <cell r="AV120" t="str">
            <v>M</v>
          </cell>
          <cell r="AZ120" t="str">
            <v>M</v>
          </cell>
          <cell r="BD120" t="str">
            <v>M</v>
          </cell>
          <cell r="BE120" t="str">
            <v>M</v>
          </cell>
          <cell r="BH120" t="str">
            <v>M</v>
          </cell>
          <cell r="BI120" t="str">
            <v>M</v>
          </cell>
          <cell r="BJ120" t="str">
            <v>M</v>
          </cell>
          <cell r="BK120" t="str">
            <v>M</v>
          </cell>
          <cell r="BN120" t="str">
            <v>M</v>
          </cell>
          <cell r="BO120" t="str">
            <v>M</v>
          </cell>
          <cell r="BP120" t="str">
            <v>M</v>
          </cell>
          <cell r="BR120" t="str">
            <v>M</v>
          </cell>
          <cell r="BS120" t="str">
            <v>M</v>
          </cell>
          <cell r="BT120" t="str">
            <v>M</v>
          </cell>
          <cell r="BU120" t="str">
            <v>M</v>
          </cell>
          <cell r="BW120" t="str">
            <v>M</v>
          </cell>
          <cell r="BX120" t="str">
            <v>M</v>
          </cell>
          <cell r="CB120" t="str">
            <v>M</v>
          </cell>
          <cell r="CC120" t="str">
            <v>M</v>
          </cell>
          <cell r="CD120" t="str">
            <v>M</v>
          </cell>
          <cell r="CE120" t="str">
            <v>M</v>
          </cell>
          <cell r="CF120" t="str">
            <v>M</v>
          </cell>
          <cell r="CG120" t="str">
            <v>M</v>
          </cell>
          <cell r="CH120" t="str">
            <v>M</v>
          </cell>
          <cell r="CJ120" t="str">
            <v>M</v>
          </cell>
          <cell r="CO120" t="str">
            <v>M</v>
          </cell>
          <cell r="CQ120" t="str">
            <v>M</v>
          </cell>
          <cell r="CR120" t="str">
            <v>M</v>
          </cell>
        </row>
        <row r="121">
          <cell r="A121">
            <v>117</v>
          </cell>
          <cell r="B121" t="str">
            <v>China</v>
          </cell>
          <cell r="C121" t="str">
            <v>Shanghai</v>
          </cell>
          <cell r="D121" t="str">
            <v>CNPVG</v>
          </cell>
          <cell r="E121" t="str">
            <v>A</v>
          </cell>
          <cell r="F121" t="str">
            <v>Jack Qiu</v>
          </cell>
          <cell r="G121" t="str">
            <v>CSR</v>
          </cell>
          <cell r="H121" t="str">
            <v>86 21 38553153</v>
          </cell>
          <cell r="I121" t="str">
            <v>qminjie@ups.com</v>
          </cell>
          <cell r="Z121">
            <v>0</v>
          </cell>
        </row>
        <row r="122">
          <cell r="A122">
            <v>118</v>
          </cell>
          <cell r="B122" t="str">
            <v>China</v>
          </cell>
          <cell r="C122" t="str">
            <v>Shanghai</v>
          </cell>
          <cell r="D122" t="str">
            <v>CNPVG</v>
          </cell>
          <cell r="E122" t="str">
            <v>A</v>
          </cell>
          <cell r="F122" t="str">
            <v>Ada Ni</v>
          </cell>
          <cell r="G122" t="str">
            <v>CSR</v>
          </cell>
          <cell r="H122" t="str">
            <v>86 21 38553163</v>
          </cell>
          <cell r="I122" t="str">
            <v>nqiwei@ups.com</v>
          </cell>
          <cell r="Z122">
            <v>0</v>
          </cell>
        </row>
        <row r="123">
          <cell r="A123">
            <v>119</v>
          </cell>
          <cell r="B123" t="str">
            <v>China</v>
          </cell>
          <cell r="C123" t="str">
            <v>Shanghai</v>
          </cell>
          <cell r="D123" t="str">
            <v>CNPVG</v>
          </cell>
          <cell r="E123" t="str">
            <v>A</v>
          </cell>
          <cell r="F123" t="str">
            <v>Frank Lin</v>
          </cell>
          <cell r="G123" t="str">
            <v>Supervisor</v>
          </cell>
          <cell r="H123" t="str">
            <v>86 21 38553142</v>
          </cell>
          <cell r="I123" t="str">
            <v>ronglin@ups.com</v>
          </cell>
          <cell r="N123" t="str">
            <v>ALL</v>
          </cell>
          <cell r="R123" t="str">
            <v>ALL</v>
          </cell>
          <cell r="S123" t="str">
            <v>ALL</v>
          </cell>
          <cell r="U123" t="str">
            <v>BOTH</v>
          </cell>
          <cell r="V123" t="str">
            <v>ALL</v>
          </cell>
          <cell r="W123" t="str">
            <v>ALL</v>
          </cell>
          <cell r="Z123">
            <v>46</v>
          </cell>
          <cell r="AA123" t="str">
            <v>B</v>
          </cell>
          <cell r="AB123" t="str">
            <v>B</v>
          </cell>
          <cell r="AC123" t="str">
            <v>B</v>
          </cell>
          <cell r="AD123" t="str">
            <v>B</v>
          </cell>
          <cell r="AE123" t="str">
            <v>B</v>
          </cell>
          <cell r="AF123" t="str">
            <v>B</v>
          </cell>
          <cell r="AG123" t="str">
            <v>B</v>
          </cell>
          <cell r="AH123" t="str">
            <v>B</v>
          </cell>
          <cell r="AI123" t="str">
            <v>B</v>
          </cell>
          <cell r="AJ123" t="str">
            <v>B</v>
          </cell>
          <cell r="AL123" t="str">
            <v>B</v>
          </cell>
          <cell r="AM123" t="str">
            <v>B</v>
          </cell>
          <cell r="AN123" t="str">
            <v>B</v>
          </cell>
          <cell r="AO123" t="str">
            <v>B</v>
          </cell>
          <cell r="AP123" t="str">
            <v>B</v>
          </cell>
          <cell r="AQ123" t="str">
            <v>B</v>
          </cell>
          <cell r="AR123" t="str">
            <v>B</v>
          </cell>
          <cell r="AT123" t="str">
            <v>B</v>
          </cell>
          <cell r="AV123" t="str">
            <v>B</v>
          </cell>
          <cell r="AZ123" t="str">
            <v>B</v>
          </cell>
          <cell r="BD123" t="str">
            <v>B</v>
          </cell>
          <cell r="BE123" t="str">
            <v>B</v>
          </cell>
          <cell r="BH123" t="str">
            <v>B</v>
          </cell>
          <cell r="BI123" t="str">
            <v>B</v>
          </cell>
          <cell r="BJ123" t="str">
            <v>B</v>
          </cell>
          <cell r="BK123" t="str">
            <v>B</v>
          </cell>
          <cell r="BN123" t="str">
            <v>B</v>
          </cell>
          <cell r="BO123" t="str">
            <v>B</v>
          </cell>
          <cell r="BP123" t="str">
            <v>B</v>
          </cell>
          <cell r="BR123" t="str">
            <v>B</v>
          </cell>
          <cell r="BS123" t="str">
            <v>B</v>
          </cell>
          <cell r="BT123" t="str">
            <v>B</v>
          </cell>
          <cell r="BU123" t="str">
            <v>B</v>
          </cell>
          <cell r="BW123" t="str">
            <v>B</v>
          </cell>
          <cell r="BX123" t="str">
            <v>B</v>
          </cell>
          <cell r="CB123" t="str">
            <v>B</v>
          </cell>
          <cell r="CC123" t="str">
            <v>B</v>
          </cell>
          <cell r="CD123" t="str">
            <v>B</v>
          </cell>
          <cell r="CE123" t="str">
            <v>B</v>
          </cell>
          <cell r="CF123" t="str">
            <v>B</v>
          </cell>
          <cell r="CG123" t="str">
            <v>B</v>
          </cell>
          <cell r="CH123" t="str">
            <v>B</v>
          </cell>
          <cell r="CJ123" t="str">
            <v>B</v>
          </cell>
          <cell r="CO123" t="str">
            <v>B</v>
          </cell>
          <cell r="CQ123" t="str">
            <v>B</v>
          </cell>
          <cell r="CR123" t="str">
            <v>B</v>
          </cell>
        </row>
        <row r="124">
          <cell r="A124">
            <v>120</v>
          </cell>
          <cell r="B124" t="str">
            <v>China</v>
          </cell>
          <cell r="C124" t="str">
            <v>Shanghai</v>
          </cell>
          <cell r="D124" t="str">
            <v>CNPVG</v>
          </cell>
          <cell r="E124" t="str">
            <v>A</v>
          </cell>
          <cell r="F124" t="str">
            <v>Yu ChunYan</v>
          </cell>
          <cell r="H124" t="str">
            <v>86 25 86480841</v>
          </cell>
          <cell r="I124" t="str">
            <v>zxingxing@ups.com</v>
          </cell>
          <cell r="Z124">
            <v>0</v>
          </cell>
        </row>
        <row r="125">
          <cell r="A125">
            <v>121</v>
          </cell>
          <cell r="B125" t="str">
            <v>China</v>
          </cell>
          <cell r="C125" t="str">
            <v>Shanghai</v>
          </cell>
          <cell r="D125" t="str">
            <v>CNPVG</v>
          </cell>
          <cell r="E125" t="str">
            <v>A</v>
          </cell>
          <cell r="F125" t="str">
            <v>Stephanie Hu</v>
          </cell>
          <cell r="G125" t="str">
            <v>Manager</v>
          </cell>
          <cell r="H125" t="str">
            <v>86 21 38553723</v>
          </cell>
          <cell r="I125" t="str">
            <v>stephanie.hu@ups.com</v>
          </cell>
          <cell r="Z125">
            <v>0</v>
          </cell>
        </row>
        <row r="126">
          <cell r="A126">
            <v>122</v>
          </cell>
          <cell r="B126" t="str">
            <v>China</v>
          </cell>
          <cell r="C126" t="str">
            <v>Shanghai</v>
          </cell>
          <cell r="D126" t="str">
            <v>CNPVG</v>
          </cell>
          <cell r="E126" t="str">
            <v>A</v>
          </cell>
          <cell r="F126" t="str">
            <v>Tony Ni</v>
          </cell>
          <cell r="G126" t="str">
            <v>CSR</v>
          </cell>
          <cell r="H126" t="str">
            <v>86 21 3855 3177</v>
          </cell>
          <cell r="I126" t="str">
            <v xml:space="preserve">nyunyun@ups.com </v>
          </cell>
          <cell r="Z126">
            <v>1</v>
          </cell>
          <cell r="AH126" t="str">
            <v>M</v>
          </cell>
        </row>
        <row r="127">
          <cell r="A127">
            <v>123</v>
          </cell>
          <cell r="B127" t="str">
            <v>China</v>
          </cell>
          <cell r="C127" t="str">
            <v>Shanghai</v>
          </cell>
          <cell r="D127" t="str">
            <v>CNPVG</v>
          </cell>
          <cell r="E127" t="str">
            <v>A</v>
          </cell>
          <cell r="F127" t="str">
            <v>SHA Air Team</v>
          </cell>
          <cell r="G127" t="str">
            <v>Group Email</v>
          </cell>
          <cell r="I127" t="str">
            <v>UPSFFSHAEXPCSRSHATEAM@ups.com</v>
          </cell>
          <cell r="Z127">
            <v>2</v>
          </cell>
          <cell r="AZ127" t="str">
            <v>M</v>
          </cell>
          <cell r="BA127" t="str">
            <v>B</v>
          </cell>
        </row>
        <row r="128">
          <cell r="A128">
            <v>124</v>
          </cell>
          <cell r="B128" t="str">
            <v>China</v>
          </cell>
          <cell r="C128" t="str">
            <v>Shanghai</v>
          </cell>
          <cell r="D128" t="str">
            <v>CNPVG</v>
          </cell>
          <cell r="E128" t="str">
            <v>A</v>
          </cell>
          <cell r="F128" t="str">
            <v>Judy Zhu</v>
          </cell>
          <cell r="G128" t="str">
            <v>Team Leader</v>
          </cell>
          <cell r="H128" t="str">
            <v>86 21 38553160</v>
          </cell>
          <cell r="I128" t="str">
            <v>zhujudy@ups.com</v>
          </cell>
          <cell r="N128" t="str">
            <v>ALL</v>
          </cell>
          <cell r="R128" t="str">
            <v>ALL</v>
          </cell>
          <cell r="S128" t="str">
            <v>ALL</v>
          </cell>
          <cell r="V128" t="str">
            <v>ALL</v>
          </cell>
          <cell r="W128" t="str">
            <v>ALL</v>
          </cell>
          <cell r="Z128">
            <v>45</v>
          </cell>
          <cell r="AA128" t="str">
            <v>B</v>
          </cell>
          <cell r="AB128" t="str">
            <v>B</v>
          </cell>
          <cell r="AC128" t="str">
            <v>B</v>
          </cell>
          <cell r="AD128" t="str">
            <v>B</v>
          </cell>
          <cell r="AE128" t="str">
            <v>B</v>
          </cell>
          <cell r="AF128" t="str">
            <v>B</v>
          </cell>
          <cell r="AG128" t="str">
            <v>B</v>
          </cell>
          <cell r="AI128" t="str">
            <v>B</v>
          </cell>
          <cell r="AJ128" t="str">
            <v>B</v>
          </cell>
          <cell r="AL128" t="str">
            <v>B</v>
          </cell>
          <cell r="AM128" t="str">
            <v>B</v>
          </cell>
          <cell r="AN128" t="str">
            <v>B</v>
          </cell>
          <cell r="AO128" t="str">
            <v>B</v>
          </cell>
          <cell r="AP128" t="str">
            <v>B</v>
          </cell>
          <cell r="AQ128" t="str">
            <v>B</v>
          </cell>
          <cell r="AR128" t="str">
            <v>B</v>
          </cell>
          <cell r="AT128" t="str">
            <v>B</v>
          </cell>
          <cell r="AV128" t="str">
            <v>B</v>
          </cell>
          <cell r="AZ128" t="str">
            <v>B</v>
          </cell>
          <cell r="BD128" t="str">
            <v>B</v>
          </cell>
          <cell r="BE128" t="str">
            <v>B</v>
          </cell>
          <cell r="BH128" t="str">
            <v>B</v>
          </cell>
          <cell r="BI128" t="str">
            <v>B</v>
          </cell>
          <cell r="BJ128" t="str">
            <v>B</v>
          </cell>
          <cell r="BK128" t="str">
            <v>B</v>
          </cell>
          <cell r="BN128" t="str">
            <v>B</v>
          </cell>
          <cell r="BO128" t="str">
            <v>B</v>
          </cell>
          <cell r="BP128" t="str">
            <v>B</v>
          </cell>
          <cell r="BR128" t="str">
            <v>B</v>
          </cell>
          <cell r="BS128" t="str">
            <v>B</v>
          </cell>
          <cell r="BT128" t="str">
            <v>B</v>
          </cell>
          <cell r="BU128" t="str">
            <v>B</v>
          </cell>
          <cell r="BW128" t="str">
            <v>B</v>
          </cell>
          <cell r="BX128" t="str">
            <v>B</v>
          </cell>
          <cell r="CB128" t="str">
            <v>B</v>
          </cell>
          <cell r="CC128" t="str">
            <v>B</v>
          </cell>
          <cell r="CD128" t="str">
            <v>B</v>
          </cell>
          <cell r="CE128" t="str">
            <v>B</v>
          </cell>
          <cell r="CF128" t="str">
            <v>B</v>
          </cell>
          <cell r="CG128" t="str">
            <v>B</v>
          </cell>
          <cell r="CH128" t="str">
            <v>B</v>
          </cell>
          <cell r="CJ128" t="str">
            <v>B</v>
          </cell>
          <cell r="CO128" t="str">
            <v>B</v>
          </cell>
          <cell r="CQ128" t="str">
            <v>B</v>
          </cell>
          <cell r="CR128" t="str">
            <v>B</v>
          </cell>
        </row>
        <row r="129">
          <cell r="A129">
            <v>125</v>
          </cell>
          <cell r="B129" t="str">
            <v>China</v>
          </cell>
          <cell r="C129" t="str">
            <v>Shanghai</v>
          </cell>
          <cell r="D129" t="str">
            <v>CNPVG</v>
          </cell>
          <cell r="E129" t="str">
            <v>A</v>
          </cell>
          <cell r="F129" t="str">
            <v>Kris Fang</v>
          </cell>
          <cell r="G129" t="str">
            <v>Staff</v>
          </cell>
          <cell r="H129" t="str">
            <v>86 21 38553295</v>
          </cell>
          <cell r="I129" t="str">
            <v>fkris@ups.com</v>
          </cell>
          <cell r="Z129">
            <v>7</v>
          </cell>
          <cell r="AI129" t="str">
            <v>M</v>
          </cell>
          <cell r="AQ129" t="str">
            <v>M</v>
          </cell>
          <cell r="AR129" t="str">
            <v>M</v>
          </cell>
          <cell r="AV129" t="str">
            <v>M</v>
          </cell>
          <cell r="BJ129" t="str">
            <v>M</v>
          </cell>
          <cell r="BR129" t="str">
            <v>M</v>
          </cell>
          <cell r="BS129" t="str">
            <v>M</v>
          </cell>
        </row>
        <row r="130">
          <cell r="A130">
            <v>126</v>
          </cell>
          <cell r="B130" t="str">
            <v>China</v>
          </cell>
          <cell r="C130" t="str">
            <v>Shanghai</v>
          </cell>
          <cell r="D130" t="str">
            <v>CNPVG</v>
          </cell>
          <cell r="E130" t="str">
            <v>A</v>
          </cell>
          <cell r="F130" t="str">
            <v>Kane Qian</v>
          </cell>
          <cell r="G130" t="str">
            <v>Documentation Supervisor</v>
          </cell>
          <cell r="H130" t="str">
            <v>86 21 38553347</v>
          </cell>
          <cell r="I130" t="str">
            <v>kqian@ups.com</v>
          </cell>
          <cell r="Z130">
            <v>2</v>
          </cell>
          <cell r="AI130" t="str">
            <v>B</v>
          </cell>
          <cell r="AQ130" t="str">
            <v>B</v>
          </cell>
        </row>
        <row r="131">
          <cell r="A131">
            <v>127</v>
          </cell>
          <cell r="B131" t="str">
            <v>China</v>
          </cell>
          <cell r="C131" t="str">
            <v>Shanghai</v>
          </cell>
          <cell r="D131" t="str">
            <v>CNPVG</v>
          </cell>
          <cell r="E131" t="str">
            <v>A</v>
          </cell>
          <cell r="F131" t="str">
            <v>Joyce Li</v>
          </cell>
          <cell r="G131" t="str">
            <v>CSR</v>
          </cell>
          <cell r="H131" t="str">
            <v>86 21 3855 3178</v>
          </cell>
          <cell r="I131" t="str">
            <v xml:space="preserve">lxuejiao@ups.com </v>
          </cell>
          <cell r="Z131">
            <v>0</v>
          </cell>
        </row>
        <row r="132">
          <cell r="A132">
            <v>128</v>
          </cell>
          <cell r="B132" t="str">
            <v>China</v>
          </cell>
          <cell r="C132" t="str">
            <v>Shanghai</v>
          </cell>
          <cell r="D132" t="str">
            <v>CNPVG</v>
          </cell>
          <cell r="E132" t="str">
            <v>A</v>
          </cell>
          <cell r="F132" t="str">
            <v>Mary Ma</v>
          </cell>
          <cell r="G132" t="str">
            <v>CSR</v>
          </cell>
          <cell r="H132" t="str">
            <v>86 21 38553169</v>
          </cell>
          <cell r="I132" t="str">
            <v xml:space="preserve">mliyu@ups.com </v>
          </cell>
          <cell r="Z132">
            <v>3</v>
          </cell>
          <cell r="AF132" t="str">
            <v>B</v>
          </cell>
          <cell r="AH132" t="str">
            <v>B</v>
          </cell>
          <cell r="BA132" t="str">
            <v>M</v>
          </cell>
        </row>
        <row r="133">
          <cell r="A133">
            <v>129</v>
          </cell>
          <cell r="B133" t="str">
            <v>China</v>
          </cell>
          <cell r="C133" t="str">
            <v>Shanghai</v>
          </cell>
          <cell r="D133" t="str">
            <v>CNPVG</v>
          </cell>
          <cell r="E133" t="str">
            <v>A</v>
          </cell>
          <cell r="F133" t="str">
            <v>Coco Fang</v>
          </cell>
          <cell r="G133" t="str">
            <v>CSR</v>
          </cell>
          <cell r="H133" t="str">
            <v>86-21-38553159</v>
          </cell>
          <cell r="I133" t="str">
            <v>fteng@ups.com</v>
          </cell>
          <cell r="J133" t="str">
            <v>Air</v>
          </cell>
          <cell r="Z133">
            <v>0</v>
          </cell>
        </row>
        <row r="134">
          <cell r="A134">
            <v>130</v>
          </cell>
          <cell r="B134" t="str">
            <v>China</v>
          </cell>
          <cell r="C134" t="str">
            <v>Suzhou</v>
          </cell>
          <cell r="D134" t="str">
            <v>CNSZV</v>
          </cell>
          <cell r="E134" t="str">
            <v>A</v>
          </cell>
          <cell r="F134" t="str">
            <v xml:space="preserve">** See Shanghai </v>
          </cell>
          <cell r="Z134">
            <v>1</v>
          </cell>
          <cell r="AV134" t="str">
            <v>*</v>
          </cell>
        </row>
        <row r="135">
          <cell r="A135">
            <v>131</v>
          </cell>
          <cell r="B135" t="str">
            <v>China</v>
          </cell>
          <cell r="C135" t="str">
            <v>Changzhou</v>
          </cell>
          <cell r="D135" t="str">
            <v>CNCZX</v>
          </cell>
          <cell r="E135" t="str">
            <v>A</v>
          </cell>
          <cell r="F135" t="str">
            <v>**See Shanghai</v>
          </cell>
          <cell r="Z135">
            <v>1</v>
          </cell>
          <cell r="AH135" t="str">
            <v>*</v>
          </cell>
        </row>
        <row r="136">
          <cell r="A136">
            <v>132</v>
          </cell>
          <cell r="B136" t="str">
            <v>China</v>
          </cell>
          <cell r="C136" t="str">
            <v>Taizhou</v>
          </cell>
          <cell r="D136" t="str">
            <v>CNTZO</v>
          </cell>
          <cell r="E136" t="str">
            <v>A</v>
          </cell>
          <cell r="F136" t="str">
            <v xml:space="preserve">** See Shanghai </v>
          </cell>
          <cell r="Z136">
            <v>0</v>
          </cell>
        </row>
        <row r="137">
          <cell r="A137">
            <v>133</v>
          </cell>
          <cell r="B137" t="str">
            <v>China</v>
          </cell>
          <cell r="C137" t="str">
            <v>Xingchang</v>
          </cell>
          <cell r="D137" t="str">
            <v>CNXEN</v>
          </cell>
          <cell r="E137" t="str">
            <v>A</v>
          </cell>
          <cell r="F137" t="str">
            <v xml:space="preserve">** See Shanghai </v>
          </cell>
          <cell r="Z137">
            <v>0</v>
          </cell>
        </row>
        <row r="138">
          <cell r="A138">
            <v>134</v>
          </cell>
          <cell r="B138" t="str">
            <v>China</v>
          </cell>
          <cell r="C138" t="str">
            <v>Hangzhou</v>
          </cell>
          <cell r="D138" t="str">
            <v>CNHGH</v>
          </cell>
          <cell r="E138" t="str">
            <v>A</v>
          </cell>
          <cell r="F138" t="str">
            <v xml:space="preserve">** See Shanghai </v>
          </cell>
          <cell r="Z138">
            <v>1</v>
          </cell>
          <cell r="BT138" t="str">
            <v>*</v>
          </cell>
        </row>
        <row r="139">
          <cell r="A139">
            <v>135</v>
          </cell>
          <cell r="B139" t="str">
            <v>China</v>
          </cell>
          <cell r="C139" t="str">
            <v>Nanjing</v>
          </cell>
          <cell r="D139" t="str">
            <v>CNNKG</v>
          </cell>
          <cell r="E139" t="str">
            <v>A</v>
          </cell>
          <cell r="F139" t="str">
            <v xml:space="preserve">** See Shanghai </v>
          </cell>
          <cell r="Z139">
            <v>1</v>
          </cell>
          <cell r="BT139" t="str">
            <v>*</v>
          </cell>
        </row>
        <row r="140">
          <cell r="A140">
            <v>136</v>
          </cell>
          <cell r="B140" t="str">
            <v>China</v>
          </cell>
          <cell r="C140" t="str">
            <v>Ningbo</v>
          </cell>
          <cell r="D140" t="str">
            <v>CNNGB</v>
          </cell>
          <cell r="E140" t="str">
            <v>A</v>
          </cell>
          <cell r="F140" t="str">
            <v xml:space="preserve">** See Shanghai </v>
          </cell>
          <cell r="Z140">
            <v>1</v>
          </cell>
          <cell r="BT140" t="str">
            <v>*</v>
          </cell>
        </row>
        <row r="141">
          <cell r="A141">
            <v>137</v>
          </cell>
          <cell r="B141" t="str">
            <v>China</v>
          </cell>
          <cell r="C141" t="str">
            <v>Zhejiang</v>
          </cell>
          <cell r="D141" t="str">
            <v>Province</v>
          </cell>
          <cell r="E141" t="str">
            <v>A</v>
          </cell>
          <cell r="F141" t="str">
            <v>** If Incoterm Location is Shanghai, see Shanghai</v>
          </cell>
          <cell r="Z141">
            <v>0</v>
          </cell>
        </row>
        <row r="142">
          <cell r="A142">
            <v>138</v>
          </cell>
          <cell r="B142" t="str">
            <v>China</v>
          </cell>
          <cell r="C142" t="str">
            <v>Jiujiang</v>
          </cell>
          <cell r="D142" t="str">
            <v>CNJIU</v>
          </cell>
          <cell r="E142" t="str">
            <v>A</v>
          </cell>
          <cell r="F142" t="str">
            <v>** See Shanghai</v>
          </cell>
          <cell r="Z142">
            <v>1</v>
          </cell>
          <cell r="AM142" t="str">
            <v>*</v>
          </cell>
        </row>
        <row r="143">
          <cell r="A143">
            <v>139</v>
          </cell>
          <cell r="B143" t="str">
            <v>China</v>
          </cell>
          <cell r="C143" t="str">
            <v>Shenyang</v>
          </cell>
          <cell r="D143" t="str">
            <v>CNSHE</v>
          </cell>
          <cell r="E143" t="str">
            <v>A</v>
          </cell>
          <cell r="F143" t="str">
            <v>Sunny Sun</v>
          </cell>
          <cell r="G143" t="str">
            <v>Supervisor</v>
          </cell>
          <cell r="H143" t="str">
            <v>86 24 83963566 ext 1418</v>
          </cell>
          <cell r="I143" t="str">
            <v>sun.sunny@ups.com</v>
          </cell>
          <cell r="Z143">
            <v>0</v>
          </cell>
        </row>
        <row r="144">
          <cell r="A144">
            <v>140</v>
          </cell>
          <cell r="B144" t="str">
            <v>China</v>
          </cell>
          <cell r="C144" t="str">
            <v>Shenyang</v>
          </cell>
          <cell r="D144" t="str">
            <v>CNSHE</v>
          </cell>
          <cell r="E144" t="str">
            <v>A</v>
          </cell>
          <cell r="F144" t="str">
            <v>Anne Wang</v>
          </cell>
          <cell r="G144" t="str">
            <v>Air Export Officer</v>
          </cell>
          <cell r="H144" t="str">
            <v>86 24 83963566 ext 1402</v>
          </cell>
          <cell r="I144" t="str">
            <v>wyue1@ups.com</v>
          </cell>
          <cell r="Z144">
            <v>0</v>
          </cell>
        </row>
        <row r="145">
          <cell r="A145">
            <v>141</v>
          </cell>
          <cell r="B145" t="str">
            <v>China</v>
          </cell>
          <cell r="C145" t="str">
            <v>Shenzhen</v>
          </cell>
          <cell r="D145" t="str">
            <v>CNSZX</v>
          </cell>
          <cell r="E145" t="str">
            <v>A</v>
          </cell>
          <cell r="F145" t="str">
            <v>Hoyi He</v>
          </cell>
          <cell r="G145" t="str">
            <v>Officer</v>
          </cell>
          <cell r="H145" t="str">
            <v>86 755 8285 2271</v>
          </cell>
          <cell r="I145" t="str">
            <v>hchunyan@ups.com</v>
          </cell>
          <cell r="R145" t="str">
            <v>ALL</v>
          </cell>
          <cell r="S145" t="str">
            <v>ALL</v>
          </cell>
          <cell r="U145" t="str">
            <v>ALL</v>
          </cell>
          <cell r="W145" t="str">
            <v>ALL</v>
          </cell>
          <cell r="X145" t="str">
            <v>USA</v>
          </cell>
          <cell r="Z145">
            <v>11</v>
          </cell>
          <cell r="AD145" t="str">
            <v>M</v>
          </cell>
          <cell r="AE145" t="str">
            <v>B</v>
          </cell>
          <cell r="AM145" t="str">
            <v>B</v>
          </cell>
          <cell r="AP145" t="str">
            <v>B</v>
          </cell>
          <cell r="BB145" t="str">
            <v>B</v>
          </cell>
          <cell r="BD145" t="str">
            <v>B</v>
          </cell>
          <cell r="CE145" t="str">
            <v>B</v>
          </cell>
          <cell r="CF145" t="str">
            <v>B</v>
          </cell>
          <cell r="CJ145" t="str">
            <v>B</v>
          </cell>
          <cell r="CQ145" t="str">
            <v>B</v>
          </cell>
          <cell r="CR145" t="str">
            <v>B</v>
          </cell>
        </row>
        <row r="146">
          <cell r="A146">
            <v>142</v>
          </cell>
          <cell r="B146" t="str">
            <v>China</v>
          </cell>
          <cell r="C146" t="str">
            <v>Shenzhen</v>
          </cell>
          <cell r="D146" t="str">
            <v>CNSZX</v>
          </cell>
          <cell r="E146" t="str">
            <v>A</v>
          </cell>
          <cell r="F146" t="str">
            <v>Shu He</v>
          </cell>
          <cell r="G146" t="str">
            <v>Supervisor</v>
          </cell>
          <cell r="H146" t="str">
            <v>86 755 82852269</v>
          </cell>
          <cell r="I146" t="str">
            <v>hshu@ups.com</v>
          </cell>
          <cell r="N146" t="str">
            <v>ALL</v>
          </cell>
          <cell r="U146" t="str">
            <v>ALL</v>
          </cell>
          <cell r="Z146">
            <v>44</v>
          </cell>
          <cell r="AA146" t="str">
            <v>B</v>
          </cell>
          <cell r="AB146" t="str">
            <v>B</v>
          </cell>
          <cell r="AD146" t="str">
            <v>B</v>
          </cell>
          <cell r="AE146" t="str">
            <v>B</v>
          </cell>
          <cell r="AG146" t="str">
            <v>B</v>
          </cell>
          <cell r="AI146" t="str">
            <v>B</v>
          </cell>
          <cell r="AJ146" t="str">
            <v>B</v>
          </cell>
          <cell r="AL146" t="str">
            <v>B</v>
          </cell>
          <cell r="AM146" t="str">
            <v>B</v>
          </cell>
          <cell r="AN146" t="str">
            <v>B</v>
          </cell>
          <cell r="AO146" t="str">
            <v>B</v>
          </cell>
          <cell r="AP146" t="str">
            <v>B</v>
          </cell>
          <cell r="AQ146" t="str">
            <v>B</v>
          </cell>
          <cell r="AR146" t="str">
            <v>B</v>
          </cell>
          <cell r="AS146" t="str">
            <v>B</v>
          </cell>
          <cell r="AU146" t="str">
            <v>B</v>
          </cell>
          <cell r="AY146" t="str">
            <v>B</v>
          </cell>
          <cell r="BB146" t="str">
            <v>M</v>
          </cell>
          <cell r="BD146" t="str">
            <v>B</v>
          </cell>
          <cell r="BE146" t="str">
            <v>B</v>
          </cell>
          <cell r="BG146" t="str">
            <v>B</v>
          </cell>
          <cell r="BH146" t="str">
            <v>B</v>
          </cell>
          <cell r="BI146" t="str">
            <v>B</v>
          </cell>
          <cell r="BJ146" t="str">
            <v>B</v>
          </cell>
          <cell r="BO146" t="str">
            <v>B</v>
          </cell>
          <cell r="BP146" t="str">
            <v>M</v>
          </cell>
          <cell r="BQ146" t="str">
            <v>B</v>
          </cell>
          <cell r="BR146" t="str">
            <v>B</v>
          </cell>
          <cell r="BS146" t="str">
            <v>B</v>
          </cell>
          <cell r="BT146" t="str">
            <v>B</v>
          </cell>
          <cell r="BU146" t="str">
            <v>B</v>
          </cell>
          <cell r="BW146" t="str">
            <v>M</v>
          </cell>
          <cell r="BZ146" t="str">
            <v>B</v>
          </cell>
          <cell r="CC146" t="str">
            <v>B</v>
          </cell>
          <cell r="CD146" t="str">
            <v>B</v>
          </cell>
          <cell r="CE146" t="str">
            <v>B</v>
          </cell>
          <cell r="CF146" t="str">
            <v>B</v>
          </cell>
          <cell r="CH146" t="str">
            <v>B</v>
          </cell>
          <cell r="CI146" t="str">
            <v>B</v>
          </cell>
          <cell r="CJ146" t="str">
            <v>B</v>
          </cell>
          <cell r="CN146" t="str">
            <v>B</v>
          </cell>
          <cell r="CO146" t="str">
            <v>B</v>
          </cell>
          <cell r="CQ146" t="str">
            <v>B</v>
          </cell>
          <cell r="CR146" t="str">
            <v>B</v>
          </cell>
        </row>
        <row r="147">
          <cell r="A147">
            <v>143</v>
          </cell>
          <cell r="B147" t="str">
            <v>China</v>
          </cell>
          <cell r="C147" t="str">
            <v>Shenzhen</v>
          </cell>
          <cell r="D147" t="str">
            <v>CNSZX</v>
          </cell>
          <cell r="E147" t="str">
            <v>A</v>
          </cell>
          <cell r="F147" t="str">
            <v>Miley Huang</v>
          </cell>
          <cell r="G147" t="str">
            <v>CSR</v>
          </cell>
          <cell r="H147" t="str">
            <v xml:space="preserve">86 755 82852265  </v>
          </cell>
          <cell r="I147" t="str">
            <v>hmeiying@ups.com</v>
          </cell>
          <cell r="N147" t="str">
            <v>ALL</v>
          </cell>
          <cell r="R147" t="str">
            <v>ALL</v>
          </cell>
          <cell r="S147" t="str">
            <v>ALL</v>
          </cell>
          <cell r="U147" t="str">
            <v>ALL</v>
          </cell>
          <cell r="W147" t="str">
            <v>ALL</v>
          </cell>
          <cell r="X147" t="str">
            <v>USA</v>
          </cell>
          <cell r="Z147">
            <v>44</v>
          </cell>
          <cell r="AA147" t="str">
            <v>M</v>
          </cell>
          <cell r="AB147" t="str">
            <v>M</v>
          </cell>
          <cell r="AD147" t="str">
            <v>M</v>
          </cell>
          <cell r="AE147" t="str">
            <v>M</v>
          </cell>
          <cell r="AG147" t="str">
            <v>M</v>
          </cell>
          <cell r="AI147" t="str">
            <v>M</v>
          </cell>
          <cell r="AJ147" t="str">
            <v>M</v>
          </cell>
          <cell r="AL147" t="str">
            <v>M</v>
          </cell>
          <cell r="AM147" t="str">
            <v>M</v>
          </cell>
          <cell r="AN147" t="str">
            <v>M</v>
          </cell>
          <cell r="AO147" t="str">
            <v>M</v>
          </cell>
          <cell r="AP147" t="str">
            <v>M</v>
          </cell>
          <cell r="AQ147" t="str">
            <v>M</v>
          </cell>
          <cell r="AR147" t="str">
            <v>M</v>
          </cell>
          <cell r="AS147" t="str">
            <v>M</v>
          </cell>
          <cell r="AU147" t="str">
            <v>M</v>
          </cell>
          <cell r="AY147" t="str">
            <v>M</v>
          </cell>
          <cell r="BB147" t="str">
            <v>M</v>
          </cell>
          <cell r="BD147" t="str">
            <v>M</v>
          </cell>
          <cell r="BE147" t="str">
            <v>M</v>
          </cell>
          <cell r="BG147" t="str">
            <v>M</v>
          </cell>
          <cell r="BH147" t="str">
            <v>M</v>
          </cell>
          <cell r="BI147" t="str">
            <v>M</v>
          </cell>
          <cell r="BJ147" t="str">
            <v>M</v>
          </cell>
          <cell r="BO147" t="str">
            <v>M</v>
          </cell>
          <cell r="BP147" t="str">
            <v>B</v>
          </cell>
          <cell r="BQ147" t="str">
            <v>M</v>
          </cell>
          <cell r="BR147" t="str">
            <v>M</v>
          </cell>
          <cell r="BS147" t="str">
            <v>M</v>
          </cell>
          <cell r="BT147" t="str">
            <v>M</v>
          </cell>
          <cell r="BU147" t="str">
            <v>M</v>
          </cell>
          <cell r="BW147" t="str">
            <v>M</v>
          </cell>
          <cell r="BZ147" t="str">
            <v>M</v>
          </cell>
          <cell r="CC147" t="str">
            <v>M</v>
          </cell>
          <cell r="CD147" t="str">
            <v>M</v>
          </cell>
          <cell r="CE147" t="str">
            <v>M</v>
          </cell>
          <cell r="CF147" t="str">
            <v>M</v>
          </cell>
          <cell r="CH147" t="str">
            <v>M</v>
          </cell>
          <cell r="CI147" t="str">
            <v>M</v>
          </cell>
          <cell r="CJ147" t="str">
            <v>M</v>
          </cell>
          <cell r="CN147" t="str">
            <v>M</v>
          </cell>
          <cell r="CO147" t="str">
            <v>M</v>
          </cell>
          <cell r="CQ147" t="str">
            <v>M</v>
          </cell>
          <cell r="CR147" t="str">
            <v>M</v>
          </cell>
        </row>
        <row r="148">
          <cell r="A148">
            <v>144</v>
          </cell>
          <cell r="B148" t="str">
            <v>China</v>
          </cell>
          <cell r="C148" t="str">
            <v>Shenzhen</v>
          </cell>
          <cell r="D148" t="str">
            <v>CNSZX</v>
          </cell>
          <cell r="E148" t="str">
            <v>A</v>
          </cell>
          <cell r="F148" t="str">
            <v>Grace Lei</v>
          </cell>
          <cell r="G148" t="str">
            <v>CSR</v>
          </cell>
          <cell r="H148" t="str">
            <v>86 755 8285 2346</v>
          </cell>
          <cell r="I148" t="str">
            <v>lshuting@ups.com</v>
          </cell>
          <cell r="Z148">
            <v>0</v>
          </cell>
        </row>
        <row r="149">
          <cell r="A149">
            <v>145</v>
          </cell>
          <cell r="B149" t="str">
            <v>China</v>
          </cell>
          <cell r="C149" t="str">
            <v>Shenzhen</v>
          </cell>
          <cell r="D149" t="str">
            <v>CNSZX</v>
          </cell>
          <cell r="E149" t="str">
            <v>A</v>
          </cell>
          <cell r="F149" t="str">
            <v>Joy Hu</v>
          </cell>
          <cell r="G149" t="str">
            <v>Supervisor</v>
          </cell>
          <cell r="H149" t="str">
            <v>86 755 82852276</v>
          </cell>
          <cell r="I149" t="str">
            <v>joy.hu@ups.com</v>
          </cell>
          <cell r="Z149">
            <v>0</v>
          </cell>
        </row>
        <row r="150">
          <cell r="A150">
            <v>146</v>
          </cell>
          <cell r="B150" t="str">
            <v>China</v>
          </cell>
          <cell r="C150" t="str">
            <v>Shenzhen</v>
          </cell>
          <cell r="D150" t="str">
            <v>CNSZX</v>
          </cell>
          <cell r="E150" t="str">
            <v>A</v>
          </cell>
          <cell r="F150" t="str">
            <v>Jasmine Zhao</v>
          </cell>
          <cell r="G150" t="str">
            <v>CSR</v>
          </cell>
          <cell r="H150" t="str">
            <v>86 755 8285 2283</v>
          </cell>
          <cell r="I150" t="str">
            <v>zhaojingmin@ups.com</v>
          </cell>
          <cell r="Z150">
            <v>1</v>
          </cell>
          <cell r="AN150" t="str">
            <v>B</v>
          </cell>
        </row>
        <row r="151">
          <cell r="A151">
            <v>147</v>
          </cell>
          <cell r="B151" t="str">
            <v>China</v>
          </cell>
          <cell r="C151" t="str">
            <v>Chiwan</v>
          </cell>
          <cell r="D151" t="str">
            <v>CNCWN</v>
          </cell>
          <cell r="E151" t="str">
            <v>A</v>
          </cell>
          <cell r="F151" t="str">
            <v>** See Shenzhen</v>
          </cell>
          <cell r="Z151">
            <v>3</v>
          </cell>
          <cell r="AI151" t="str">
            <v>*</v>
          </cell>
          <cell r="BE151" t="str">
            <v>*</v>
          </cell>
          <cell r="BR151" t="str">
            <v>*</v>
          </cell>
        </row>
        <row r="152">
          <cell r="A152">
            <v>148</v>
          </cell>
          <cell r="B152" t="str">
            <v>China</v>
          </cell>
          <cell r="C152" t="str">
            <v>Da Chan Ba</v>
          </cell>
          <cell r="D152" t="str">
            <v>CNDCB</v>
          </cell>
          <cell r="E152" t="str">
            <v>A</v>
          </cell>
          <cell r="F152" t="str">
            <v>** See Shenzhen</v>
          </cell>
          <cell r="Z152">
            <v>0</v>
          </cell>
        </row>
        <row r="153">
          <cell r="A153">
            <v>149</v>
          </cell>
          <cell r="B153" t="str">
            <v>China</v>
          </cell>
          <cell r="C153" t="str">
            <v>Dongguan</v>
          </cell>
          <cell r="D153" t="str">
            <v>CNDGG</v>
          </cell>
          <cell r="E153" t="str">
            <v>A</v>
          </cell>
          <cell r="F153" t="str">
            <v>** If Incoterm Location is Shenzhen, see Shenzhen.</v>
          </cell>
          <cell r="Z153">
            <v>1</v>
          </cell>
          <cell r="CN153" t="str">
            <v>*</v>
          </cell>
        </row>
        <row r="154">
          <cell r="A154">
            <v>150</v>
          </cell>
          <cell r="B154" t="str">
            <v>China</v>
          </cell>
          <cell r="C154" t="str">
            <v>Dongguan</v>
          </cell>
          <cell r="D154" t="str">
            <v>CNDGG</v>
          </cell>
          <cell r="E154" t="str">
            <v>A</v>
          </cell>
          <cell r="F154" t="str">
            <v>** See Shenzhen</v>
          </cell>
          <cell r="Z154">
            <v>2</v>
          </cell>
          <cell r="AI154" t="str">
            <v>*</v>
          </cell>
          <cell r="BD154" t="str">
            <v>*</v>
          </cell>
        </row>
        <row r="155">
          <cell r="A155">
            <v>151</v>
          </cell>
          <cell r="B155" t="str">
            <v>China</v>
          </cell>
          <cell r="C155" t="str">
            <v>Futian</v>
          </cell>
          <cell r="D155" t="str">
            <v>CNFUT</v>
          </cell>
          <cell r="E155" t="str">
            <v>A</v>
          </cell>
          <cell r="F155" t="str">
            <v>** See Shenzhen</v>
          </cell>
          <cell r="Z155">
            <v>0</v>
          </cell>
        </row>
        <row r="156">
          <cell r="A156">
            <v>152</v>
          </cell>
          <cell r="B156" t="str">
            <v>China</v>
          </cell>
          <cell r="C156" t="str">
            <v>Huizhou</v>
          </cell>
          <cell r="D156" t="str">
            <v>CNHUZ</v>
          </cell>
          <cell r="E156" t="str">
            <v>A</v>
          </cell>
          <cell r="F156" t="str">
            <v>** See Shenzhen</v>
          </cell>
          <cell r="Z156">
            <v>1</v>
          </cell>
          <cell r="BD156" t="str">
            <v>*</v>
          </cell>
        </row>
        <row r="157">
          <cell r="A157">
            <v>153</v>
          </cell>
          <cell r="B157" t="str">
            <v>China</v>
          </cell>
          <cell r="C157" t="str">
            <v>Humen</v>
          </cell>
          <cell r="E157" t="str">
            <v>A</v>
          </cell>
          <cell r="F157" t="str">
            <v>** See Shenzhen</v>
          </cell>
          <cell r="Z157">
            <v>0</v>
          </cell>
        </row>
        <row r="158">
          <cell r="A158">
            <v>154</v>
          </cell>
          <cell r="B158" t="str">
            <v>China</v>
          </cell>
          <cell r="C158" t="str">
            <v>Shantou</v>
          </cell>
          <cell r="D158" t="str">
            <v>CNSWA</v>
          </cell>
          <cell r="E158" t="str">
            <v>A</v>
          </cell>
          <cell r="F158" t="str">
            <v>** See Shenzhen for FOB SZX</v>
          </cell>
          <cell r="Z158">
            <v>4</v>
          </cell>
          <cell r="BD158" t="str">
            <v>*</v>
          </cell>
          <cell r="BS158" t="str">
            <v>*</v>
          </cell>
          <cell r="CI158" t="str">
            <v>*</v>
          </cell>
          <cell r="CR158" t="str">
            <v>*</v>
          </cell>
        </row>
        <row r="159">
          <cell r="A159">
            <v>155</v>
          </cell>
          <cell r="B159" t="str">
            <v>China</v>
          </cell>
          <cell r="C159" t="str">
            <v>Shekou</v>
          </cell>
          <cell r="D159" t="str">
            <v>CNSHK</v>
          </cell>
          <cell r="E159" t="str">
            <v>A</v>
          </cell>
          <cell r="F159" t="str">
            <v>** See Shenzhen</v>
          </cell>
          <cell r="Z159">
            <v>4</v>
          </cell>
          <cell r="AM159" t="str">
            <v>*</v>
          </cell>
          <cell r="BE159" t="str">
            <v>*</v>
          </cell>
          <cell r="BT159" t="str">
            <v>*</v>
          </cell>
          <cell r="CE159" t="str">
            <v>*</v>
          </cell>
        </row>
        <row r="160">
          <cell r="A160">
            <v>156</v>
          </cell>
          <cell r="B160" t="str">
            <v>China</v>
          </cell>
          <cell r="C160" t="str">
            <v>Yantian</v>
          </cell>
          <cell r="D160" t="str">
            <v>CNYTN</v>
          </cell>
          <cell r="E160" t="str">
            <v>A</v>
          </cell>
          <cell r="F160" t="str">
            <v>** See Shenzhen</v>
          </cell>
          <cell r="Z160">
            <v>14</v>
          </cell>
          <cell r="AI160" t="str">
            <v>*</v>
          </cell>
          <cell r="AM160" t="str">
            <v>*</v>
          </cell>
          <cell r="AQ160" t="str">
            <v>*</v>
          </cell>
          <cell r="AU160" t="str">
            <v>*</v>
          </cell>
          <cell r="BD160" t="str">
            <v>*</v>
          </cell>
          <cell r="BE160" t="str">
            <v>*</v>
          </cell>
          <cell r="BH160" t="str">
            <v>*</v>
          </cell>
          <cell r="BR160" t="str">
            <v>*</v>
          </cell>
          <cell r="BS160" t="str">
            <v>*</v>
          </cell>
          <cell r="BT160" t="str">
            <v>*</v>
          </cell>
          <cell r="CC160" t="str">
            <v>*</v>
          </cell>
          <cell r="CE160" t="str">
            <v>*</v>
          </cell>
          <cell r="CO160" t="str">
            <v>*</v>
          </cell>
          <cell r="CR160" t="str">
            <v>*</v>
          </cell>
        </row>
        <row r="161">
          <cell r="A161">
            <v>157</v>
          </cell>
          <cell r="B161" t="str">
            <v>China</v>
          </cell>
          <cell r="C161" t="str">
            <v>Suzhou</v>
          </cell>
          <cell r="D161" t="str">
            <v>CNSZV</v>
          </cell>
          <cell r="E161" t="str">
            <v>A</v>
          </cell>
          <cell r="F161" t="str">
            <v>Darren Tao</v>
          </cell>
          <cell r="G161" t="str">
            <v>CSA</v>
          </cell>
          <cell r="H161" t="str">
            <v>86 512 67428188 ext 3092</v>
          </cell>
          <cell r="I161" t="str">
            <v>dtao@ups.com</v>
          </cell>
          <cell r="Z161">
            <v>1</v>
          </cell>
          <cell r="BR161" t="str">
            <v>M</v>
          </cell>
        </row>
        <row r="162">
          <cell r="A162">
            <v>158</v>
          </cell>
          <cell r="B162" t="str">
            <v>China</v>
          </cell>
          <cell r="C162" t="str">
            <v>Suzhou</v>
          </cell>
          <cell r="D162" t="str">
            <v>CNSZV</v>
          </cell>
          <cell r="E162" t="str">
            <v>A</v>
          </cell>
          <cell r="F162" t="str">
            <v>Rachel Bao</v>
          </cell>
          <cell r="G162" t="str">
            <v>Customer Service</v>
          </cell>
          <cell r="H162" t="str">
            <v>86 512 67428188 ext 3161</v>
          </cell>
          <cell r="I162" t="str">
            <v>rachelbao@ups.com</v>
          </cell>
          <cell r="Z162">
            <v>4</v>
          </cell>
          <cell r="AH162" t="str">
            <v>B</v>
          </cell>
          <cell r="AO162" t="str">
            <v>B</v>
          </cell>
          <cell r="BR162" t="str">
            <v>B</v>
          </cell>
          <cell r="BS162" t="str">
            <v>M</v>
          </cell>
        </row>
        <row r="163">
          <cell r="A163">
            <v>159</v>
          </cell>
          <cell r="B163" t="str">
            <v>China</v>
          </cell>
          <cell r="C163" t="str">
            <v>Suzhou</v>
          </cell>
          <cell r="D163" t="str">
            <v>CNSZV</v>
          </cell>
          <cell r="E163" t="str">
            <v>A</v>
          </cell>
          <cell r="F163" t="str">
            <v>Dai Tingting</v>
          </cell>
          <cell r="G163" t="str">
            <v>Clerk</v>
          </cell>
          <cell r="H163" t="str">
            <v>86 512 67428188 ext 3163</v>
          </cell>
          <cell r="I163" t="str">
            <v>dtingting@ups.com</v>
          </cell>
          <cell r="Z163">
            <v>0</v>
          </cell>
        </row>
        <row r="164">
          <cell r="A164">
            <v>160</v>
          </cell>
          <cell r="B164" t="str">
            <v>China</v>
          </cell>
          <cell r="C164" t="str">
            <v>Suzhou</v>
          </cell>
          <cell r="D164" t="str">
            <v>CNSZV</v>
          </cell>
          <cell r="E164" t="str">
            <v>A</v>
          </cell>
          <cell r="F164" t="str">
            <v>Chirs Shao</v>
          </cell>
          <cell r="G164" t="str">
            <v>CSR</v>
          </cell>
          <cell r="H164" t="str">
            <v>86 512 67428188 ext 3175</v>
          </cell>
          <cell r="I164" t="str">
            <v>ccshao@ups.com</v>
          </cell>
          <cell r="Z164">
            <v>5</v>
          </cell>
          <cell r="AB164" t="str">
            <v>M</v>
          </cell>
          <cell r="AD164" t="str">
            <v>M</v>
          </cell>
          <cell r="BT164" t="str">
            <v>M</v>
          </cell>
          <cell r="BW164" t="str">
            <v>M</v>
          </cell>
          <cell r="CO164" t="str">
            <v>B</v>
          </cell>
        </row>
        <row r="165">
          <cell r="A165">
            <v>161</v>
          </cell>
          <cell r="B165" t="str">
            <v>China</v>
          </cell>
          <cell r="C165" t="str">
            <v>Suzhou</v>
          </cell>
          <cell r="D165" t="str">
            <v>CNSZV</v>
          </cell>
          <cell r="E165" t="str">
            <v>A</v>
          </cell>
          <cell r="F165" t="str">
            <v>Olive Tan</v>
          </cell>
          <cell r="G165" t="str">
            <v>CSA</v>
          </cell>
          <cell r="H165" t="str">
            <v>86 512 67428188 ext 3169</v>
          </cell>
          <cell r="I165" t="str">
            <v>otan@ups.com</v>
          </cell>
          <cell r="Z165">
            <v>0</v>
          </cell>
        </row>
        <row r="166">
          <cell r="A166">
            <v>162</v>
          </cell>
          <cell r="B166" t="str">
            <v>China</v>
          </cell>
          <cell r="C166" t="str">
            <v>Suzhou</v>
          </cell>
          <cell r="D166" t="str">
            <v>CNSZV</v>
          </cell>
          <cell r="E166" t="str">
            <v>A</v>
          </cell>
          <cell r="F166" t="str">
            <v>Julie Liu</v>
          </cell>
          <cell r="G166" t="str">
            <v>Customer Service</v>
          </cell>
          <cell r="H166" t="str">
            <v>86 512 67428188 ext 3175</v>
          </cell>
          <cell r="I166" t="str">
            <v>julieliu@ups.com</v>
          </cell>
          <cell r="M166" t="str">
            <v>newly added</v>
          </cell>
          <cell r="Z166">
            <v>1</v>
          </cell>
          <cell r="BS166" t="str">
            <v>B</v>
          </cell>
        </row>
        <row r="167">
          <cell r="A167">
            <v>163</v>
          </cell>
          <cell r="B167" t="str">
            <v>China</v>
          </cell>
          <cell r="C167" t="str">
            <v>Suzhou</v>
          </cell>
          <cell r="D167" t="str">
            <v>CNSZV</v>
          </cell>
          <cell r="E167" t="str">
            <v>A</v>
          </cell>
          <cell r="F167" t="str">
            <v>Daicy Cao</v>
          </cell>
          <cell r="G167" t="str">
            <v>CSR</v>
          </cell>
          <cell r="H167" t="str">
            <v>86 512 67428188 ext 3159</v>
          </cell>
          <cell r="I167" t="str">
            <v>cdaicy@ups.com</v>
          </cell>
          <cell r="Z167">
            <v>6</v>
          </cell>
          <cell r="AD167" t="str">
            <v>B</v>
          </cell>
          <cell r="AH167" t="str">
            <v>M</v>
          </cell>
          <cell r="AO167" t="str">
            <v>M</v>
          </cell>
          <cell r="BT167" t="str">
            <v>B</v>
          </cell>
          <cell r="BW167" t="str">
            <v>B</v>
          </cell>
          <cell r="CO167" t="str">
            <v>M</v>
          </cell>
        </row>
        <row r="168">
          <cell r="A168">
            <v>164</v>
          </cell>
          <cell r="B168" t="str">
            <v>China</v>
          </cell>
          <cell r="C168" t="str">
            <v>Suzhou</v>
          </cell>
          <cell r="D168" t="str">
            <v>CNSZV</v>
          </cell>
          <cell r="E168" t="str">
            <v>A</v>
          </cell>
          <cell r="F168" t="str">
            <v>Alice Guan</v>
          </cell>
          <cell r="G168" t="str">
            <v>Op Supervisor</v>
          </cell>
          <cell r="H168" t="str">
            <v>86 512 67428188 ext 3020</v>
          </cell>
          <cell r="I168" t="str">
            <v>alice.guan@ups.com</v>
          </cell>
          <cell r="M168" t="str">
            <v>newly added</v>
          </cell>
          <cell r="Z168">
            <v>0</v>
          </cell>
        </row>
        <row r="169">
          <cell r="A169">
            <v>165</v>
          </cell>
          <cell r="B169" t="str">
            <v>China</v>
          </cell>
          <cell r="C169" t="str">
            <v>Tianjin(airport) 
Xingang(seaport)</v>
          </cell>
          <cell r="D169" t="str">
            <v>CNTSN/CNTXG</v>
          </cell>
          <cell r="E169" t="str">
            <v>A</v>
          </cell>
          <cell r="F169" t="str">
            <v>Karen Zhu</v>
          </cell>
          <cell r="G169" t="str">
            <v>Supervisor</v>
          </cell>
          <cell r="H169" t="str">
            <v>86 22 23153399 ext 108</v>
          </cell>
          <cell r="I169" t="str">
            <v>zhu.karen@ups.com</v>
          </cell>
          <cell r="U169" t="str">
            <v>ALL</v>
          </cell>
          <cell r="V169" t="str">
            <v>ALL</v>
          </cell>
          <cell r="Z169">
            <v>20</v>
          </cell>
          <cell r="AD169" t="str">
            <v>B</v>
          </cell>
          <cell r="AF169" t="str">
            <v>B</v>
          </cell>
          <cell r="AG169" t="str">
            <v>B</v>
          </cell>
          <cell r="AI169" t="str">
            <v>B</v>
          </cell>
          <cell r="AJ169" t="str">
            <v>B</v>
          </cell>
          <cell r="AL169" t="str">
            <v>B</v>
          </cell>
          <cell r="AM169" t="str">
            <v>B</v>
          </cell>
          <cell r="AP169" t="str">
            <v>B</v>
          </cell>
          <cell r="BB169" t="str">
            <v>B</v>
          </cell>
          <cell r="BE169" t="str">
            <v>B</v>
          </cell>
          <cell r="BH169" t="str">
            <v>B</v>
          </cell>
          <cell r="BI169" t="str">
            <v>B</v>
          </cell>
          <cell r="BP169" t="str">
            <v>B</v>
          </cell>
          <cell r="BR169" t="str">
            <v>M</v>
          </cell>
          <cell r="BS169" t="str">
            <v>B</v>
          </cell>
          <cell r="BT169" t="str">
            <v>B</v>
          </cell>
          <cell r="BW169" t="str">
            <v>B</v>
          </cell>
          <cell r="BX169" t="str">
            <v>M</v>
          </cell>
          <cell r="CC169" t="str">
            <v>B</v>
          </cell>
          <cell r="CR169" t="str">
            <v>B</v>
          </cell>
        </row>
        <row r="170">
          <cell r="A170">
            <v>166</v>
          </cell>
          <cell r="B170" t="str">
            <v>China</v>
          </cell>
          <cell r="C170" t="str">
            <v>Tianjin(airport) 
Xingang(seaport)</v>
          </cell>
          <cell r="D170" t="str">
            <v>CNTSN/CNTXG</v>
          </cell>
          <cell r="E170" t="str">
            <v>A</v>
          </cell>
          <cell r="F170" t="str">
            <v>Kerry Nie</v>
          </cell>
          <cell r="G170" t="str">
            <v>Supervisor</v>
          </cell>
          <cell r="H170" t="str">
            <v>86 22 84889655 ext 1251</v>
          </cell>
          <cell r="I170" t="str">
            <v>kerry.nie@ups.com</v>
          </cell>
          <cell r="U170" t="str">
            <v>ALL</v>
          </cell>
          <cell r="V170" t="str">
            <v>ALL</v>
          </cell>
          <cell r="Z170">
            <v>0</v>
          </cell>
        </row>
        <row r="171">
          <cell r="A171">
            <v>167</v>
          </cell>
          <cell r="B171" t="str">
            <v>China</v>
          </cell>
          <cell r="C171" t="str">
            <v>Tianjin(airport) 
Xingang(seaport)</v>
          </cell>
          <cell r="D171" t="str">
            <v>CNTSN/CNTXG</v>
          </cell>
          <cell r="E171" t="str">
            <v>A</v>
          </cell>
          <cell r="F171" t="str">
            <v>Frank Xu</v>
          </cell>
          <cell r="G171" t="str">
            <v>Operation</v>
          </cell>
          <cell r="H171" t="str">
            <v>86 22 23153399  ext 101</v>
          </cell>
          <cell r="I171" t="str">
            <v>fxxu@ups.com</v>
          </cell>
          <cell r="U171" t="str">
            <v>USA</v>
          </cell>
          <cell r="V171" t="str">
            <v>ALL</v>
          </cell>
          <cell r="W171" t="str">
            <v>ALL</v>
          </cell>
          <cell r="Z171">
            <v>24</v>
          </cell>
          <cell r="AD171" t="str">
            <v>M</v>
          </cell>
          <cell r="AE171" t="str">
            <v>M</v>
          </cell>
          <cell r="AF171" t="str">
            <v>M</v>
          </cell>
          <cell r="AG171" t="str">
            <v>M</v>
          </cell>
          <cell r="AI171" t="str">
            <v>M</v>
          </cell>
          <cell r="AJ171" t="str">
            <v>M</v>
          </cell>
          <cell r="AL171" t="str">
            <v>M</v>
          </cell>
          <cell r="AM171" t="str">
            <v>M</v>
          </cell>
          <cell r="AP171" t="str">
            <v>M</v>
          </cell>
          <cell r="BB171" t="str">
            <v>M</v>
          </cell>
          <cell r="BD171" t="str">
            <v>B</v>
          </cell>
          <cell r="BE171" t="str">
            <v>M</v>
          </cell>
          <cell r="BH171" t="str">
            <v>M</v>
          </cell>
          <cell r="BI171" t="str">
            <v>M</v>
          </cell>
          <cell r="BP171" t="str">
            <v>M</v>
          </cell>
          <cell r="BR171" t="str">
            <v>M</v>
          </cell>
          <cell r="BS171" t="str">
            <v>M</v>
          </cell>
          <cell r="BT171" t="str">
            <v>M</v>
          </cell>
          <cell r="BW171" t="str">
            <v>M</v>
          </cell>
          <cell r="BX171" t="str">
            <v>M</v>
          </cell>
          <cell r="CC171" t="str">
            <v>M</v>
          </cell>
          <cell r="CE171" t="str">
            <v>M</v>
          </cell>
          <cell r="CO171" t="str">
            <v>M</v>
          </cell>
          <cell r="CR171" t="str">
            <v>M</v>
          </cell>
        </row>
        <row r="172">
          <cell r="A172">
            <v>168</v>
          </cell>
          <cell r="B172" t="str">
            <v>China</v>
          </cell>
          <cell r="C172" t="str">
            <v>Tianjin(airport) 
Xingang(seaport)</v>
          </cell>
          <cell r="D172" t="str">
            <v>CNTSN/CNTXG</v>
          </cell>
          <cell r="E172" t="str">
            <v>A</v>
          </cell>
          <cell r="F172" t="str">
            <v>Sarah Jiao</v>
          </cell>
          <cell r="G172" t="str">
            <v>Operation</v>
          </cell>
          <cell r="H172" t="str">
            <v>86-22-23153399  ext 200</v>
          </cell>
          <cell r="I172" t="str">
            <v>jyunyan@ups.com</v>
          </cell>
          <cell r="W172" t="str">
            <v>ALL</v>
          </cell>
          <cell r="Z172">
            <v>3</v>
          </cell>
          <cell r="AE172" t="str">
            <v>B</v>
          </cell>
          <cell r="BD172" t="str">
            <v>M</v>
          </cell>
          <cell r="CE172" t="str">
            <v>B</v>
          </cell>
        </row>
        <row r="173">
          <cell r="A173">
            <v>169</v>
          </cell>
          <cell r="B173" t="str">
            <v>China</v>
          </cell>
          <cell r="C173" t="str">
            <v>Qinhuangdao</v>
          </cell>
          <cell r="D173" t="str">
            <v>CNSHP</v>
          </cell>
          <cell r="E173" t="str">
            <v>A</v>
          </cell>
          <cell r="F173" t="str">
            <v>** See Tianjin/Xingang</v>
          </cell>
          <cell r="Z173">
            <v>1</v>
          </cell>
          <cell r="BD173" t="str">
            <v>*</v>
          </cell>
        </row>
        <row r="174">
          <cell r="A174">
            <v>170</v>
          </cell>
          <cell r="B174" t="str">
            <v>China</v>
          </cell>
          <cell r="C174" t="str">
            <v>Wuxi</v>
          </cell>
          <cell r="D174" t="str">
            <v>CNWUX</v>
          </cell>
          <cell r="E174" t="str">
            <v>A</v>
          </cell>
          <cell r="F174" t="str">
            <v>Monica Wu</v>
          </cell>
          <cell r="G174" t="str">
            <v>AS</v>
          </cell>
          <cell r="H174" t="str">
            <v>86 510 85281981 ext 253</v>
          </cell>
          <cell r="I174" t="str">
            <v>monica.wu@ups.com</v>
          </cell>
          <cell r="V174" t="str">
            <v>ALL</v>
          </cell>
          <cell r="W174" t="str">
            <v>ALL</v>
          </cell>
          <cell r="Z174">
            <v>9</v>
          </cell>
          <cell r="AB174" t="str">
            <v>M</v>
          </cell>
          <cell r="AD174" t="str">
            <v>M</v>
          </cell>
          <cell r="AR174" t="str">
            <v>M</v>
          </cell>
          <cell r="BD174" t="str">
            <v>B</v>
          </cell>
          <cell r="BI174" t="str">
            <v>M</v>
          </cell>
          <cell r="BK174" t="str">
            <v>M</v>
          </cell>
          <cell r="BS174" t="str">
            <v>M</v>
          </cell>
          <cell r="BX174" t="str">
            <v>M</v>
          </cell>
          <cell r="CO174" t="str">
            <v>M</v>
          </cell>
        </row>
        <row r="175">
          <cell r="A175">
            <v>171</v>
          </cell>
          <cell r="B175" t="str">
            <v>China</v>
          </cell>
          <cell r="C175" t="str">
            <v>Wuxi</v>
          </cell>
          <cell r="D175" t="str">
            <v>CNWUX</v>
          </cell>
          <cell r="E175" t="str">
            <v>A</v>
          </cell>
          <cell r="F175" t="str">
            <v>Eileen Zhang</v>
          </cell>
          <cell r="G175" t="str">
            <v>Manager</v>
          </cell>
          <cell r="H175" t="str">
            <v>86 510 85281981 ext 200</v>
          </cell>
          <cell r="I175" t="str">
            <v>eileen.zhang@ups.com</v>
          </cell>
          <cell r="K175" t="str">
            <v>86 138 1425 8417</v>
          </cell>
          <cell r="Z175">
            <v>2</v>
          </cell>
          <cell r="AR175" t="str">
            <v>B</v>
          </cell>
          <cell r="BS175" t="str">
            <v>B</v>
          </cell>
        </row>
        <row r="176">
          <cell r="A176">
            <v>172</v>
          </cell>
          <cell r="B176" t="str">
            <v>China</v>
          </cell>
          <cell r="C176" t="str">
            <v>Wuxi</v>
          </cell>
          <cell r="D176" t="str">
            <v>CNWUX</v>
          </cell>
          <cell r="E176" t="str">
            <v>A</v>
          </cell>
          <cell r="F176" t="str">
            <v>Jeffrey Zhang</v>
          </cell>
          <cell r="G176" t="str">
            <v>Manager</v>
          </cell>
          <cell r="H176" t="str">
            <v>86 025 86480801</v>
          </cell>
          <cell r="I176" t="str">
            <v>rice.fan@ups.com</v>
          </cell>
          <cell r="V176" t="str">
            <v>ALL</v>
          </cell>
          <cell r="Z176">
            <v>8</v>
          </cell>
          <cell r="AB176" t="str">
            <v>B</v>
          </cell>
          <cell r="AD176" t="str">
            <v>B</v>
          </cell>
          <cell r="AR176" t="str">
            <v>B</v>
          </cell>
          <cell r="BI176" t="str">
            <v>B</v>
          </cell>
          <cell r="BK176" t="str">
            <v>B</v>
          </cell>
          <cell r="BS176" t="str">
            <v>B</v>
          </cell>
          <cell r="BX176" t="str">
            <v>B</v>
          </cell>
          <cell r="CO176" t="str">
            <v>B</v>
          </cell>
        </row>
        <row r="177">
          <cell r="A177">
            <v>173</v>
          </cell>
          <cell r="B177" t="str">
            <v>China</v>
          </cell>
          <cell r="C177" t="str">
            <v>Wuxi</v>
          </cell>
          <cell r="D177" t="str">
            <v>CNWUX</v>
          </cell>
          <cell r="E177" t="str">
            <v>A</v>
          </cell>
          <cell r="F177" t="str">
            <v>Tracy Tang</v>
          </cell>
          <cell r="G177" t="str">
            <v xml:space="preserve">officer </v>
          </cell>
          <cell r="H177" t="str">
            <v>86 510 85281981 ext 506</v>
          </cell>
          <cell r="I177" t="str">
            <v>ytang@ups.com</v>
          </cell>
          <cell r="V177" t="str">
            <v>ALL</v>
          </cell>
          <cell r="Z177">
            <v>8</v>
          </cell>
          <cell r="AB177" t="str">
            <v>M</v>
          </cell>
          <cell r="AD177" t="str">
            <v>M</v>
          </cell>
          <cell r="AR177" t="str">
            <v>M</v>
          </cell>
          <cell r="BI177" t="str">
            <v>M</v>
          </cell>
          <cell r="BK177" t="str">
            <v>M</v>
          </cell>
          <cell r="BS177" t="str">
            <v>M</v>
          </cell>
          <cell r="BX177" t="str">
            <v>M</v>
          </cell>
          <cell r="CO177" t="str">
            <v>M</v>
          </cell>
        </row>
        <row r="178">
          <cell r="A178">
            <v>174</v>
          </cell>
          <cell r="B178" t="str">
            <v>China</v>
          </cell>
          <cell r="C178" t="str">
            <v>Wuxi</v>
          </cell>
          <cell r="D178" t="str">
            <v>CNWUX</v>
          </cell>
          <cell r="E178" t="str">
            <v>A</v>
          </cell>
          <cell r="F178" t="str">
            <v>Amy Ding</v>
          </cell>
          <cell r="G178" t="str">
            <v xml:space="preserve">officer </v>
          </cell>
          <cell r="H178" t="str">
            <v>86 510 85281981 ext 215</v>
          </cell>
          <cell r="I178" t="str">
            <v>dweitong@ups.com</v>
          </cell>
          <cell r="Z178">
            <v>1</v>
          </cell>
          <cell r="CO178" t="str">
            <v>B</v>
          </cell>
        </row>
        <row r="179">
          <cell r="A179">
            <v>175</v>
          </cell>
          <cell r="B179" t="str">
            <v>China</v>
          </cell>
          <cell r="C179" t="str">
            <v>Wuxi</v>
          </cell>
          <cell r="D179" t="str">
            <v>CNWUX</v>
          </cell>
          <cell r="E179" t="str">
            <v>A</v>
          </cell>
          <cell r="F179" t="str">
            <v>Michelle Zhai</v>
          </cell>
          <cell r="G179" t="str">
            <v>Officer</v>
          </cell>
          <cell r="H179" t="str">
            <v>86 510 85281981 ext 263</v>
          </cell>
          <cell r="I179" t="str">
            <v>zyun@ups.com</v>
          </cell>
          <cell r="W179" t="str">
            <v>ALL</v>
          </cell>
          <cell r="Z179">
            <v>3</v>
          </cell>
          <cell r="BD179" t="str">
            <v>M</v>
          </cell>
          <cell r="BI179" t="str">
            <v>B</v>
          </cell>
          <cell r="BK179" t="str">
            <v>M</v>
          </cell>
        </row>
        <row r="180">
          <cell r="A180">
            <v>176</v>
          </cell>
          <cell r="B180" t="str">
            <v>China</v>
          </cell>
          <cell r="C180" t="str">
            <v>Wuxi</v>
          </cell>
          <cell r="D180" t="str">
            <v>CNWUX</v>
          </cell>
          <cell r="E180" t="str">
            <v>A</v>
          </cell>
          <cell r="F180" t="str">
            <v xml:space="preserve">Wuxi  Air Group Email </v>
          </cell>
          <cell r="I180" t="str">
            <v>UPSWUX-Export-Operations-AIR@ups.com</v>
          </cell>
          <cell r="W180" t="str">
            <v>ALL</v>
          </cell>
          <cell r="Z180">
            <v>2</v>
          </cell>
          <cell r="AB180" t="str">
            <v>B</v>
          </cell>
          <cell r="BD180" t="str">
            <v>M</v>
          </cell>
        </row>
        <row r="181">
          <cell r="A181">
            <v>177</v>
          </cell>
          <cell r="B181" t="str">
            <v>China</v>
          </cell>
          <cell r="C181" t="str">
            <v>Jiangyin</v>
          </cell>
          <cell r="D181" t="str">
            <v>CNJIA</v>
          </cell>
          <cell r="E181" t="str">
            <v>A</v>
          </cell>
          <cell r="F181" t="str">
            <v>** see Wuxi</v>
          </cell>
          <cell r="Z181">
            <v>1</v>
          </cell>
          <cell r="AR181" t="str">
            <v>*</v>
          </cell>
        </row>
        <row r="182">
          <cell r="A182">
            <v>178</v>
          </cell>
          <cell r="B182" t="str">
            <v>China</v>
          </cell>
          <cell r="C182" t="str">
            <v>Xi An</v>
          </cell>
          <cell r="D182" t="str">
            <v>CNSIA</v>
          </cell>
          <cell r="E182" t="str">
            <v>A</v>
          </cell>
          <cell r="F182" t="str">
            <v>Jane Wang</v>
          </cell>
          <cell r="G182" t="str">
            <v>CS</v>
          </cell>
          <cell r="H182" t="str">
            <v>86 29 88610606 ext 1591</v>
          </cell>
          <cell r="I182" t="str">
            <v>wjian@ups.com</v>
          </cell>
          <cell r="Z182">
            <v>0</v>
          </cell>
        </row>
        <row r="183">
          <cell r="A183">
            <v>179</v>
          </cell>
          <cell r="B183" t="str">
            <v>China</v>
          </cell>
          <cell r="C183" t="str">
            <v>Xi An</v>
          </cell>
          <cell r="D183" t="str">
            <v>CNSIA</v>
          </cell>
          <cell r="E183" t="str">
            <v>A</v>
          </cell>
          <cell r="F183" t="str">
            <v>Judy Mo</v>
          </cell>
          <cell r="G183" t="str">
            <v>CS</v>
          </cell>
          <cell r="H183" t="str">
            <v>86 29 8861 0606 ext 1590</v>
          </cell>
          <cell r="I183" t="str">
            <v>mfei@ups.com</v>
          </cell>
          <cell r="Z183">
            <v>0</v>
          </cell>
        </row>
        <row r="184">
          <cell r="A184">
            <v>180</v>
          </cell>
          <cell r="B184" t="str">
            <v>China</v>
          </cell>
          <cell r="C184" t="str">
            <v>Xi An</v>
          </cell>
          <cell r="D184" t="str">
            <v>CNSIA</v>
          </cell>
          <cell r="E184" t="str">
            <v>A</v>
          </cell>
          <cell r="F184" t="str">
            <v>Ivy Li</v>
          </cell>
          <cell r="G184" t="str">
            <v>CS</v>
          </cell>
          <cell r="H184" t="str">
            <v>86 29 88610606 ext 1528</v>
          </cell>
          <cell r="I184" t="str">
            <v>liivy@ups.com</v>
          </cell>
          <cell r="U184" t="str">
            <v>BOTH</v>
          </cell>
          <cell r="Z184">
            <v>0</v>
          </cell>
        </row>
        <row r="185">
          <cell r="A185">
            <v>181</v>
          </cell>
          <cell r="B185" t="str">
            <v>China</v>
          </cell>
          <cell r="C185" t="str">
            <v>Xiamen</v>
          </cell>
          <cell r="D185" t="str">
            <v>CNXMN</v>
          </cell>
          <cell r="E185" t="str">
            <v>A</v>
          </cell>
          <cell r="F185" t="str">
            <v>Allen Huang</v>
          </cell>
          <cell r="G185" t="str">
            <v xml:space="preserve">Assistant Supervisor
</v>
          </cell>
          <cell r="H185" t="str">
            <v>86 592 8069922 ext 7919</v>
          </cell>
          <cell r="I185" t="str">
            <v>allenhuang@ups.com</v>
          </cell>
          <cell r="N185" t="str">
            <v>ALL</v>
          </cell>
          <cell r="R185" t="str">
            <v>ALL</v>
          </cell>
          <cell r="V185" t="str">
            <v>ALL</v>
          </cell>
          <cell r="W185" t="str">
            <v>ALL</v>
          </cell>
          <cell r="Z185">
            <v>33</v>
          </cell>
          <cell r="AA185" t="str">
            <v>M</v>
          </cell>
          <cell r="AB185" t="str">
            <v>B</v>
          </cell>
          <cell r="AD185" t="str">
            <v>B</v>
          </cell>
          <cell r="AF185" t="str">
            <v>M</v>
          </cell>
          <cell r="AG185" t="str">
            <v>B</v>
          </cell>
          <cell r="AI185" t="str">
            <v>M</v>
          </cell>
          <cell r="AJ185" t="str">
            <v>B</v>
          </cell>
          <cell r="AL185" t="str">
            <v>B</v>
          </cell>
          <cell r="AM185" t="str">
            <v>B</v>
          </cell>
          <cell r="AN185" t="str">
            <v>B</v>
          </cell>
          <cell r="AP185" t="str">
            <v>B</v>
          </cell>
          <cell r="AQ185" t="str">
            <v>M</v>
          </cell>
          <cell r="AR185" t="str">
            <v>B</v>
          </cell>
          <cell r="AS185" t="str">
            <v>M</v>
          </cell>
          <cell r="AV185" t="str">
            <v>M</v>
          </cell>
          <cell r="BD185" t="str">
            <v>B</v>
          </cell>
          <cell r="BE185" t="str">
            <v>B</v>
          </cell>
          <cell r="BG185" t="str">
            <v>M</v>
          </cell>
          <cell r="BI185" t="str">
            <v>B</v>
          </cell>
          <cell r="BJ185" t="str">
            <v>M</v>
          </cell>
          <cell r="BK185" t="str">
            <v>B</v>
          </cell>
          <cell r="BO185" t="str">
            <v>B</v>
          </cell>
          <cell r="BR185" t="str">
            <v>M</v>
          </cell>
          <cell r="BS185" t="str">
            <v>M</v>
          </cell>
          <cell r="BT185" t="str">
            <v>M</v>
          </cell>
          <cell r="BW185" t="str">
            <v>B</v>
          </cell>
          <cell r="BX185" t="str">
            <v>M</v>
          </cell>
          <cell r="BZ185" t="str">
            <v>B</v>
          </cell>
          <cell r="CC185" t="str">
            <v>B</v>
          </cell>
          <cell r="CI185" t="str">
            <v>B</v>
          </cell>
          <cell r="CJ185" t="str">
            <v>B</v>
          </cell>
          <cell r="CQ185" t="str">
            <v>B</v>
          </cell>
          <cell r="CR185" t="str">
            <v>B</v>
          </cell>
        </row>
        <row r="186">
          <cell r="A186">
            <v>182</v>
          </cell>
          <cell r="B186" t="str">
            <v>China</v>
          </cell>
          <cell r="C186" t="str">
            <v>Xiamen</v>
          </cell>
          <cell r="D186" t="str">
            <v>CNXMN</v>
          </cell>
          <cell r="E186" t="str">
            <v>A</v>
          </cell>
          <cell r="F186" t="str">
            <v>Henry Huang</v>
          </cell>
          <cell r="G186" t="str">
            <v>CSR</v>
          </cell>
          <cell r="H186" t="str">
            <v>86 592 8069922 ext 7973</v>
          </cell>
          <cell r="I186" t="str">
            <v>hhuang@ups.com</v>
          </cell>
          <cell r="V186" t="str">
            <v>ALL</v>
          </cell>
          <cell r="Z186">
            <v>6</v>
          </cell>
          <cell r="AA186" t="str">
            <v>M</v>
          </cell>
          <cell r="AD186" t="str">
            <v>M</v>
          </cell>
          <cell r="AF186" t="str">
            <v>B</v>
          </cell>
          <cell r="AQ186" t="str">
            <v>B</v>
          </cell>
          <cell r="AR186" t="str">
            <v>M</v>
          </cell>
          <cell r="BX186" t="str">
            <v>M</v>
          </cell>
        </row>
        <row r="187">
          <cell r="A187">
            <v>183</v>
          </cell>
          <cell r="B187" t="str">
            <v>China</v>
          </cell>
          <cell r="C187" t="str">
            <v>Xiamen</v>
          </cell>
          <cell r="D187" t="str">
            <v>CNXMN</v>
          </cell>
          <cell r="E187" t="str">
            <v>A</v>
          </cell>
          <cell r="F187" t="str">
            <v>Vicky Gan</v>
          </cell>
          <cell r="G187" t="str">
            <v>Documentation</v>
          </cell>
          <cell r="H187" t="str">
            <v>86 592 8069922 ext 7856</v>
          </cell>
          <cell r="I187" t="str">
            <v>gmeirong@ups.com</v>
          </cell>
          <cell r="N187" t="str">
            <v>ALL</v>
          </cell>
          <cell r="R187" t="str">
            <v>ALL</v>
          </cell>
          <cell r="W187" t="str">
            <v>ALL</v>
          </cell>
          <cell r="Z187">
            <v>22</v>
          </cell>
          <cell r="AA187" t="str">
            <v>B</v>
          </cell>
          <cell r="AB187" t="str">
            <v>M</v>
          </cell>
          <cell r="AG187" t="str">
            <v>M</v>
          </cell>
          <cell r="AJ187" t="str">
            <v>M</v>
          </cell>
          <cell r="AL187" t="str">
            <v>M</v>
          </cell>
          <cell r="AM187" t="str">
            <v>M</v>
          </cell>
          <cell r="AN187" t="str">
            <v>M</v>
          </cell>
          <cell r="AP187" t="str">
            <v>M</v>
          </cell>
          <cell r="AS187" t="str">
            <v>M</v>
          </cell>
          <cell r="BD187" t="str">
            <v>M</v>
          </cell>
          <cell r="BE187" t="str">
            <v>M</v>
          </cell>
          <cell r="BI187" t="str">
            <v>M</v>
          </cell>
          <cell r="BK187" t="str">
            <v>M</v>
          </cell>
          <cell r="BO187" t="str">
            <v>M</v>
          </cell>
          <cell r="BT187" t="str">
            <v>M</v>
          </cell>
          <cell r="BW187" t="str">
            <v>M</v>
          </cell>
          <cell r="BZ187" t="str">
            <v>M</v>
          </cell>
          <cell r="CC187" t="str">
            <v>M</v>
          </cell>
          <cell r="CI187" t="str">
            <v>B</v>
          </cell>
          <cell r="CJ187" t="str">
            <v>M</v>
          </cell>
          <cell r="CQ187" t="str">
            <v>M</v>
          </cell>
          <cell r="CR187" t="str">
            <v>M</v>
          </cell>
        </row>
        <row r="188">
          <cell r="A188">
            <v>184</v>
          </cell>
          <cell r="B188" t="str">
            <v>China</v>
          </cell>
          <cell r="C188" t="str">
            <v>Xiamen</v>
          </cell>
          <cell r="D188" t="str">
            <v>CNXMN</v>
          </cell>
          <cell r="E188" t="str">
            <v>A</v>
          </cell>
          <cell r="F188" t="str">
            <v>Vivi Chen</v>
          </cell>
          <cell r="G188" t="str">
            <v>DOC</v>
          </cell>
          <cell r="H188" t="str">
            <v>86 592 8069922 ext 7851</v>
          </cell>
          <cell r="I188" t="str">
            <v>vivichen@ups.com</v>
          </cell>
          <cell r="Z188">
            <v>0</v>
          </cell>
        </row>
        <row r="189">
          <cell r="A189">
            <v>185</v>
          </cell>
          <cell r="B189" t="str">
            <v>China</v>
          </cell>
          <cell r="C189" t="str">
            <v>Xiamen</v>
          </cell>
          <cell r="D189" t="str">
            <v>CNXMN</v>
          </cell>
          <cell r="E189" t="str">
            <v>A</v>
          </cell>
          <cell r="F189" t="str">
            <v>Angel Dai</v>
          </cell>
          <cell r="G189" t="str">
            <v>Specialist</v>
          </cell>
          <cell r="H189" t="str">
            <v>86 592 8069922 ext 7979</v>
          </cell>
          <cell r="I189" t="str">
            <v>angel.dai@ups.com</v>
          </cell>
          <cell r="R189" t="str">
            <v>ALL</v>
          </cell>
          <cell r="W189" t="str">
            <v>ALL</v>
          </cell>
          <cell r="Z189">
            <v>15</v>
          </cell>
          <cell r="AB189" t="str">
            <v>B</v>
          </cell>
          <cell r="AG189" t="str">
            <v>B</v>
          </cell>
          <cell r="AJ189" t="str">
            <v>B</v>
          </cell>
          <cell r="AM189" t="str">
            <v>B</v>
          </cell>
          <cell r="AN189" t="str">
            <v>B</v>
          </cell>
          <cell r="AP189" t="str">
            <v>B</v>
          </cell>
          <cell r="BD189" t="str">
            <v>B</v>
          </cell>
          <cell r="BE189" t="str">
            <v>B</v>
          </cell>
          <cell r="BI189" t="str">
            <v>B</v>
          </cell>
          <cell r="BZ189" t="str">
            <v>B</v>
          </cell>
          <cell r="CC189" t="str">
            <v>B</v>
          </cell>
          <cell r="CI189" t="str">
            <v>M</v>
          </cell>
          <cell r="CJ189" t="str">
            <v>B</v>
          </cell>
          <cell r="CQ189" t="str">
            <v>B</v>
          </cell>
          <cell r="CR189" t="str">
            <v>B</v>
          </cell>
        </row>
        <row r="190">
          <cell r="A190">
            <v>186</v>
          </cell>
          <cell r="B190" t="str">
            <v>China</v>
          </cell>
          <cell r="C190" t="str">
            <v>Xiamen</v>
          </cell>
          <cell r="D190" t="str">
            <v>CNXMN</v>
          </cell>
          <cell r="E190" t="str">
            <v>A</v>
          </cell>
          <cell r="F190" t="str">
            <v>Anna Wu</v>
          </cell>
          <cell r="G190" t="str">
            <v>Station Manager</v>
          </cell>
          <cell r="H190" t="str">
            <v>86 592 8069922 ext 7988</v>
          </cell>
          <cell r="I190" t="str">
            <v>anna.wu@ups.com</v>
          </cell>
          <cell r="N190" t="str">
            <v>ALL</v>
          </cell>
          <cell r="R190" t="str">
            <v>ALL</v>
          </cell>
          <cell r="U190" t="str">
            <v>BOTH</v>
          </cell>
          <cell r="W190" t="str">
            <v>ALL</v>
          </cell>
          <cell r="Z190">
            <v>29</v>
          </cell>
          <cell r="AA190" t="str">
            <v>B</v>
          </cell>
          <cell r="AB190" t="str">
            <v>B</v>
          </cell>
          <cell r="AF190" t="str">
            <v>B</v>
          </cell>
          <cell r="AG190" t="str">
            <v>B</v>
          </cell>
          <cell r="AI190" t="str">
            <v>B</v>
          </cell>
          <cell r="AJ190" t="str">
            <v>B</v>
          </cell>
          <cell r="AL190" t="str">
            <v>B</v>
          </cell>
          <cell r="AM190" t="str">
            <v>B</v>
          </cell>
          <cell r="AN190" t="str">
            <v>B</v>
          </cell>
          <cell r="AP190" t="str">
            <v>B</v>
          </cell>
          <cell r="AQ190" t="str">
            <v>B</v>
          </cell>
          <cell r="AS190" t="str">
            <v>B</v>
          </cell>
          <cell r="AV190" t="str">
            <v>B</v>
          </cell>
          <cell r="BD190" t="str">
            <v>B</v>
          </cell>
          <cell r="BE190" t="str">
            <v>B</v>
          </cell>
          <cell r="BG190" t="str">
            <v>B</v>
          </cell>
          <cell r="BI190" t="str">
            <v>B</v>
          </cell>
          <cell r="BJ190" t="str">
            <v>B</v>
          </cell>
          <cell r="BK190" t="str">
            <v>B</v>
          </cell>
          <cell r="BO190" t="str">
            <v>B</v>
          </cell>
          <cell r="BR190" t="str">
            <v>B</v>
          </cell>
          <cell r="BS190" t="str">
            <v>B</v>
          </cell>
          <cell r="BT190" t="str">
            <v>B</v>
          </cell>
          <cell r="BZ190" t="str">
            <v>B</v>
          </cell>
          <cell r="CC190" t="str">
            <v>B</v>
          </cell>
          <cell r="CI190" t="str">
            <v>B</v>
          </cell>
          <cell r="CJ190" t="str">
            <v>B</v>
          </cell>
          <cell r="CQ190" t="str">
            <v>B</v>
          </cell>
          <cell r="CR190" t="str">
            <v>B</v>
          </cell>
        </row>
        <row r="191">
          <cell r="A191">
            <v>187</v>
          </cell>
          <cell r="B191" t="str">
            <v>China</v>
          </cell>
          <cell r="C191" t="str">
            <v>Zhengzhou</v>
          </cell>
          <cell r="D191" t="str">
            <v>CNCGO</v>
          </cell>
          <cell r="E191" t="str">
            <v>A</v>
          </cell>
          <cell r="F191" t="str">
            <v>Cassie Ma</v>
          </cell>
          <cell r="G191" t="str">
            <v>Officer</v>
          </cell>
          <cell r="H191" t="str">
            <v>86 377 68512160 ext 6806</v>
          </cell>
          <cell r="I191" t="str">
            <v>myan@ups.com</v>
          </cell>
          <cell r="Z191">
            <v>0</v>
          </cell>
        </row>
        <row r="192">
          <cell r="A192">
            <v>188</v>
          </cell>
          <cell r="B192" t="str">
            <v>China</v>
          </cell>
          <cell r="C192" t="str">
            <v>Zhengzhou</v>
          </cell>
          <cell r="D192" t="str">
            <v>CNCGO</v>
          </cell>
          <cell r="E192" t="str">
            <v>A</v>
          </cell>
          <cell r="F192" t="str">
            <v>Mark Song</v>
          </cell>
          <cell r="G192" t="str">
            <v>Officer</v>
          </cell>
          <cell r="H192" t="str">
            <v>86 377 68512160 ext 6808</v>
          </cell>
          <cell r="I192" t="str">
            <v>msong@ups.com</v>
          </cell>
          <cell r="Z192">
            <v>0</v>
          </cell>
        </row>
        <row r="193">
          <cell r="A193">
            <v>189</v>
          </cell>
          <cell r="B193" t="str">
            <v>China</v>
          </cell>
          <cell r="C193" t="str">
            <v>Zhengzhou</v>
          </cell>
          <cell r="D193" t="str">
            <v>CNCGO</v>
          </cell>
          <cell r="E193" t="str">
            <v>A</v>
          </cell>
          <cell r="F193" t="str">
            <v>Annie Wei</v>
          </cell>
          <cell r="G193" t="str">
            <v>Customer Service</v>
          </cell>
          <cell r="H193" t="str">
            <v>86 371 68512160 ext 6816</v>
          </cell>
          <cell r="I193" t="str">
            <v>weijingwen@ups.com</v>
          </cell>
          <cell r="Z193">
            <v>1</v>
          </cell>
          <cell r="AD193" t="str">
            <v>M</v>
          </cell>
        </row>
        <row r="194">
          <cell r="A194">
            <v>190</v>
          </cell>
          <cell r="B194" t="str">
            <v>China</v>
          </cell>
          <cell r="C194" t="str">
            <v>Zhengzhou</v>
          </cell>
          <cell r="D194" t="str">
            <v>CNCGO</v>
          </cell>
          <cell r="E194" t="str">
            <v>A</v>
          </cell>
          <cell r="F194" t="str">
            <v>Joy Chang</v>
          </cell>
          <cell r="G194" t="str">
            <v>Customer Service</v>
          </cell>
          <cell r="H194" t="str">
            <v>86 371 68512160 ext 6810</v>
          </cell>
          <cell r="I194" t="str">
            <v>changhuili@ups.com</v>
          </cell>
          <cell r="Z194">
            <v>1</v>
          </cell>
          <cell r="AD194" t="str">
            <v>B</v>
          </cell>
        </row>
        <row r="195">
          <cell r="A195">
            <v>191</v>
          </cell>
          <cell r="B195" t="str">
            <v>Fiji</v>
          </cell>
          <cell r="C195" t="str">
            <v>Nadi</v>
          </cell>
          <cell r="D195" t="str">
            <v>FJNAN</v>
          </cell>
          <cell r="E195" t="str">
            <v>A</v>
          </cell>
          <cell r="F195" t="str">
            <v>Sharvind kumar</v>
          </cell>
          <cell r="G195" t="str">
            <v>Manager</v>
          </cell>
          <cell r="H195" t="str">
            <v>679 9999795</v>
          </cell>
          <cell r="I195" t="str">
            <v>sharvindk@wgfiji.com.fj</v>
          </cell>
          <cell r="Z195">
            <v>1</v>
          </cell>
          <cell r="AV195" t="str">
            <v>M</v>
          </cell>
        </row>
        <row r="196">
          <cell r="A196">
            <v>192</v>
          </cell>
          <cell r="B196" t="str">
            <v>Fiji</v>
          </cell>
          <cell r="C196" t="str">
            <v>Nadi</v>
          </cell>
          <cell r="D196" t="str">
            <v>FJNAN</v>
          </cell>
          <cell r="E196" t="str">
            <v>A</v>
          </cell>
          <cell r="F196" t="str">
            <v>Nalini Devi</v>
          </cell>
          <cell r="G196" t="str">
            <v>Administrator</v>
          </cell>
          <cell r="H196" t="str">
            <v>679 6722855</v>
          </cell>
          <cell r="I196" t="str">
            <v>nalinid@wgfiji.com.fj</v>
          </cell>
          <cell r="Z196">
            <v>1</v>
          </cell>
          <cell r="AV196" t="str">
            <v>B</v>
          </cell>
        </row>
        <row r="197">
          <cell r="A197">
            <v>193</v>
          </cell>
          <cell r="B197" t="str">
            <v>Fiji</v>
          </cell>
          <cell r="C197" t="str">
            <v>Suva</v>
          </cell>
          <cell r="D197" t="str">
            <v>FJSUV</v>
          </cell>
          <cell r="E197" t="str">
            <v>A</v>
          </cell>
          <cell r="F197" t="str">
            <v>** See Nadi</v>
          </cell>
          <cell r="Z197">
            <v>1</v>
          </cell>
          <cell r="AV197" t="str">
            <v>*</v>
          </cell>
        </row>
        <row r="198">
          <cell r="A198">
            <v>194</v>
          </cell>
          <cell r="B198" t="str">
            <v>China</v>
          </cell>
          <cell r="C198" t="str">
            <v>Hong Kong</v>
          </cell>
          <cell r="D198" t="str">
            <v>HKHKG</v>
          </cell>
          <cell r="E198" t="str">
            <v>A</v>
          </cell>
          <cell r="F198" t="str">
            <v>Kaman Chan</v>
          </cell>
          <cell r="G198" t="str">
            <v>Customer Service</v>
          </cell>
          <cell r="H198" t="str">
            <v>852-29425729</v>
          </cell>
          <cell r="I198" t="str">
            <v>ckaman@ups.com</v>
          </cell>
          <cell r="J198" t="str">
            <v>Air</v>
          </cell>
          <cell r="N198" t="str">
            <v>ALL</v>
          </cell>
          <cell r="R198" t="str">
            <v>ALL</v>
          </cell>
          <cell r="U198" t="str">
            <v>ALL</v>
          </cell>
          <cell r="V198" t="str">
            <v>ALL</v>
          </cell>
          <cell r="W198" t="str">
            <v>ALL</v>
          </cell>
          <cell r="X198" t="str">
            <v>ALL</v>
          </cell>
          <cell r="Z198">
            <v>25</v>
          </cell>
          <cell r="AA198" t="str">
            <v>M</v>
          </cell>
          <cell r="AB198" t="str">
            <v>M</v>
          </cell>
          <cell r="AD198" t="str">
            <v>M</v>
          </cell>
          <cell r="AF198" t="str">
            <v>M</v>
          </cell>
          <cell r="AG198" t="str">
            <v>M</v>
          </cell>
          <cell r="AJ198" t="str">
            <v>M</v>
          </cell>
          <cell r="AM198" t="str">
            <v>B</v>
          </cell>
          <cell r="AP198" t="str">
            <v>B</v>
          </cell>
          <cell r="AQ198" t="str">
            <v>B</v>
          </cell>
          <cell r="AS198" t="str">
            <v>B</v>
          </cell>
          <cell r="AV198" t="str">
            <v>B</v>
          </cell>
          <cell r="BB198" t="str">
            <v>B</v>
          </cell>
          <cell r="BD198" t="str">
            <v>M</v>
          </cell>
          <cell r="BE198" t="str">
            <v>B</v>
          </cell>
          <cell r="BI198" t="str">
            <v>B</v>
          </cell>
          <cell r="BK198" t="str">
            <v>B</v>
          </cell>
          <cell r="BN198" t="str">
            <v>M</v>
          </cell>
          <cell r="BO198" t="str">
            <v>B</v>
          </cell>
          <cell r="BT198" t="str">
            <v>B</v>
          </cell>
          <cell r="BW198" t="str">
            <v>B</v>
          </cell>
          <cell r="BX198" t="str">
            <v>B</v>
          </cell>
          <cell r="CC198" t="str">
            <v>B</v>
          </cell>
          <cell r="CG198" t="str">
            <v>B</v>
          </cell>
          <cell r="CO198" t="str">
            <v>B</v>
          </cell>
          <cell r="CR198" t="str">
            <v>B</v>
          </cell>
        </row>
        <row r="199">
          <cell r="A199">
            <v>195</v>
          </cell>
          <cell r="B199" t="str">
            <v>China</v>
          </cell>
          <cell r="C199" t="str">
            <v>Hong Kong</v>
          </cell>
          <cell r="D199" t="str">
            <v>HKHKG</v>
          </cell>
          <cell r="E199" t="str">
            <v>A</v>
          </cell>
          <cell r="F199" t="str">
            <v>Connie Lai</v>
          </cell>
          <cell r="G199" t="str">
            <v xml:space="preserve"> Assistant Supervisor</v>
          </cell>
          <cell r="H199" t="str">
            <v>852-29425762</v>
          </cell>
          <cell r="I199" t="str">
            <v xml:space="preserve">clai1@ups.com </v>
          </cell>
          <cell r="N199" t="str">
            <v>ALL</v>
          </cell>
          <cell r="R199" t="str">
            <v>ALL</v>
          </cell>
          <cell r="U199" t="str">
            <v>ALL</v>
          </cell>
          <cell r="V199" t="str">
            <v>ALL</v>
          </cell>
          <cell r="W199" t="str">
            <v>ALL</v>
          </cell>
          <cell r="X199" t="str">
            <v>ALL</v>
          </cell>
          <cell r="Z199">
            <v>25</v>
          </cell>
          <cell r="AA199" t="str">
            <v>B</v>
          </cell>
          <cell r="AB199" t="str">
            <v>M</v>
          </cell>
          <cell r="AD199" t="str">
            <v>B</v>
          </cell>
          <cell r="AF199" t="str">
            <v>M</v>
          </cell>
          <cell r="AG199" t="str">
            <v>B</v>
          </cell>
          <cell r="AJ199" t="str">
            <v>B</v>
          </cell>
          <cell r="AM199" t="str">
            <v>M</v>
          </cell>
          <cell r="AP199" t="str">
            <v>M</v>
          </cell>
          <cell r="AQ199" t="str">
            <v>M</v>
          </cell>
          <cell r="AS199" t="str">
            <v>M</v>
          </cell>
          <cell r="AV199" t="str">
            <v>M</v>
          </cell>
          <cell r="BB199" t="str">
            <v>M</v>
          </cell>
          <cell r="BD199" t="str">
            <v>B</v>
          </cell>
          <cell r="BE199" t="str">
            <v>M</v>
          </cell>
          <cell r="BI199" t="str">
            <v>M</v>
          </cell>
          <cell r="BK199" t="str">
            <v>M</v>
          </cell>
          <cell r="BN199" t="str">
            <v>B</v>
          </cell>
          <cell r="BO199" t="str">
            <v>M</v>
          </cell>
          <cell r="BT199" t="str">
            <v>M</v>
          </cell>
          <cell r="BW199" t="str">
            <v>M</v>
          </cell>
          <cell r="BX199" t="str">
            <v>M</v>
          </cell>
          <cell r="CC199" t="str">
            <v>M</v>
          </cell>
          <cell r="CG199" t="str">
            <v>M</v>
          </cell>
          <cell r="CO199" t="str">
            <v>M</v>
          </cell>
          <cell r="CR199" t="str">
            <v>M</v>
          </cell>
        </row>
        <row r="200">
          <cell r="A200">
            <v>196</v>
          </cell>
          <cell r="B200" t="str">
            <v>China</v>
          </cell>
          <cell r="C200" t="str">
            <v>Hong Kong</v>
          </cell>
          <cell r="D200" t="str">
            <v>HKHKG</v>
          </cell>
          <cell r="E200" t="str">
            <v>A</v>
          </cell>
          <cell r="F200" t="str">
            <v>Calvin Cheng</v>
          </cell>
          <cell r="G200" t="str">
            <v>CS</v>
          </cell>
          <cell r="H200" t="str">
            <v>852-29425730</v>
          </cell>
          <cell r="I200" t="str">
            <v>calvincheng@ups.com</v>
          </cell>
          <cell r="Z200">
            <v>2</v>
          </cell>
          <cell r="AC200" t="str">
            <v>M</v>
          </cell>
          <cell r="AN200" t="str">
            <v>M</v>
          </cell>
        </row>
        <row r="201">
          <cell r="A201">
            <v>197</v>
          </cell>
          <cell r="B201" t="str">
            <v>China</v>
          </cell>
          <cell r="C201" t="str">
            <v>Hong Kong</v>
          </cell>
          <cell r="D201" t="str">
            <v>HKHKG</v>
          </cell>
          <cell r="E201" t="str">
            <v>A</v>
          </cell>
          <cell r="F201" t="str">
            <v>Sandy Chan</v>
          </cell>
          <cell r="G201" t="str">
            <v>CS senior officer</v>
          </cell>
          <cell r="H201" t="str">
            <v>852-29425871</v>
          </cell>
          <cell r="I201" t="str">
            <v>chansandy@ups.com</v>
          </cell>
          <cell r="Z201">
            <v>1</v>
          </cell>
          <cell r="BS201" t="str">
            <v>B</v>
          </cell>
        </row>
        <row r="202">
          <cell r="A202">
            <v>198</v>
          </cell>
          <cell r="B202" t="str">
            <v>China</v>
          </cell>
          <cell r="C202" t="str">
            <v>Hong Kong</v>
          </cell>
          <cell r="D202" t="str">
            <v>HKHKG</v>
          </cell>
          <cell r="E202" t="str">
            <v>A</v>
          </cell>
          <cell r="F202" t="str">
            <v>Crystal Lam</v>
          </cell>
          <cell r="G202" t="str">
            <v>Supervisor</v>
          </cell>
          <cell r="H202" t="str">
            <v>852-29425890</v>
          </cell>
          <cell r="I202" t="str">
            <v>crystal.lam@ups.com</v>
          </cell>
          <cell r="N202" t="str">
            <v>ALL</v>
          </cell>
          <cell r="Z202">
            <v>0</v>
          </cell>
        </row>
        <row r="203">
          <cell r="A203">
            <v>199</v>
          </cell>
          <cell r="B203" t="str">
            <v>China</v>
          </cell>
          <cell r="C203" t="str">
            <v>Hong Kong</v>
          </cell>
          <cell r="D203" t="str">
            <v>HKHKG</v>
          </cell>
          <cell r="E203" t="str">
            <v>A</v>
          </cell>
          <cell r="F203" t="str">
            <v>Ying Chow</v>
          </cell>
          <cell r="G203" t="str">
            <v>Customer Service</v>
          </cell>
          <cell r="H203" t="str">
            <v>852-29425728</v>
          </cell>
          <cell r="I203" t="str">
            <v>cying1@ups.com</v>
          </cell>
          <cell r="Z203">
            <v>0</v>
          </cell>
        </row>
        <row r="204">
          <cell r="A204">
            <v>200</v>
          </cell>
          <cell r="B204" t="str">
            <v>China</v>
          </cell>
          <cell r="C204" t="str">
            <v>Hong Kong</v>
          </cell>
          <cell r="D204" t="str">
            <v>HKHKG</v>
          </cell>
          <cell r="E204" t="str">
            <v>A</v>
          </cell>
          <cell r="F204" t="str">
            <v>Kristy Chan</v>
          </cell>
          <cell r="G204" t="str">
            <v>Senior Officer</v>
          </cell>
          <cell r="H204" t="str">
            <v>852-29425736</v>
          </cell>
          <cell r="I204" t="str">
            <v>kchan2@ups.com</v>
          </cell>
          <cell r="Z204">
            <v>0</v>
          </cell>
        </row>
        <row r="205">
          <cell r="A205">
            <v>201</v>
          </cell>
          <cell r="B205" t="str">
            <v>China</v>
          </cell>
          <cell r="C205" t="str">
            <v>Hong Kong</v>
          </cell>
          <cell r="D205" t="str">
            <v>HKHKG</v>
          </cell>
          <cell r="E205" t="str">
            <v>A</v>
          </cell>
          <cell r="F205" t="str">
            <v>Fanny Lee</v>
          </cell>
          <cell r="G205" t="str">
            <v>CS Supervisor</v>
          </cell>
          <cell r="H205" t="str">
            <v>852-29425890</v>
          </cell>
          <cell r="I205" t="str">
            <v>fanny.lee@ups.com</v>
          </cell>
          <cell r="W205" t="str">
            <v>ALL</v>
          </cell>
          <cell r="Z205">
            <v>3</v>
          </cell>
          <cell r="BD205" t="str">
            <v>B</v>
          </cell>
          <cell r="BW205" t="str">
            <v>B</v>
          </cell>
          <cell r="CR205" t="str">
            <v>B</v>
          </cell>
        </row>
        <row r="206">
          <cell r="A206">
            <v>202</v>
          </cell>
          <cell r="B206" t="str">
            <v>China</v>
          </cell>
          <cell r="C206" t="str">
            <v>Hong Kong</v>
          </cell>
          <cell r="D206" t="str">
            <v>HKHKG</v>
          </cell>
          <cell r="E206" t="str">
            <v>A</v>
          </cell>
          <cell r="F206" t="str">
            <v>Kitman Fung</v>
          </cell>
          <cell r="G206" t="str">
            <v>Customer Service</v>
          </cell>
          <cell r="H206" t="str">
            <v>852-29425784</v>
          </cell>
          <cell r="I206" t="str">
            <v>fung.kitman@ups.com</v>
          </cell>
          <cell r="J206" t="str">
            <v>Air</v>
          </cell>
          <cell r="L206" t="str">
            <v>Y</v>
          </cell>
          <cell r="Z206">
            <v>8</v>
          </cell>
          <cell r="AC206" t="str">
            <v>B</v>
          </cell>
          <cell r="AI206" t="str">
            <v>M</v>
          </cell>
          <cell r="AN206" t="str">
            <v>B</v>
          </cell>
          <cell r="AR206" t="str">
            <v>M</v>
          </cell>
          <cell r="BG206" t="str">
            <v>M</v>
          </cell>
          <cell r="BR206" t="str">
            <v>M</v>
          </cell>
          <cell r="BS206" t="str">
            <v>M</v>
          </cell>
          <cell r="BU206" t="str">
            <v>B</v>
          </cell>
        </row>
        <row r="207">
          <cell r="A207">
            <v>203</v>
          </cell>
          <cell r="B207" t="str">
            <v>China</v>
          </cell>
          <cell r="C207" t="str">
            <v>Dongguan</v>
          </cell>
          <cell r="D207" t="str">
            <v>CNDGG</v>
          </cell>
          <cell r="E207" t="str">
            <v>A</v>
          </cell>
          <cell r="F207" t="str">
            <v>** If Incoterm Location is Hong Kong, see Hong Kong.</v>
          </cell>
          <cell r="Z207">
            <v>0</v>
          </cell>
        </row>
        <row r="208">
          <cell r="A208">
            <v>204</v>
          </cell>
          <cell r="B208" t="str">
            <v>China</v>
          </cell>
          <cell r="C208" t="str">
            <v>Kowloon</v>
          </cell>
          <cell r="D208" t="str">
            <v>HKKWN</v>
          </cell>
          <cell r="E208" t="str">
            <v>A</v>
          </cell>
          <cell r="F208" t="str">
            <v>** See Hong Kong</v>
          </cell>
          <cell r="Z208">
            <v>0</v>
          </cell>
        </row>
        <row r="209">
          <cell r="A209">
            <v>205</v>
          </cell>
          <cell r="B209" t="str">
            <v>China</v>
          </cell>
          <cell r="C209" t="str">
            <v>Macau</v>
          </cell>
          <cell r="D209" t="str">
            <v>MOMFM</v>
          </cell>
          <cell r="E209" t="str">
            <v>A</v>
          </cell>
          <cell r="F209" t="str">
            <v>** See Hong Kong</v>
          </cell>
          <cell r="Z209">
            <v>1</v>
          </cell>
          <cell r="AV209" t="str">
            <v>*</v>
          </cell>
        </row>
        <row r="210">
          <cell r="A210">
            <v>206</v>
          </cell>
          <cell r="B210" t="str">
            <v>China</v>
          </cell>
          <cell r="C210" t="str">
            <v>Shantou</v>
          </cell>
          <cell r="D210" t="str">
            <v>CNSWA</v>
          </cell>
          <cell r="E210" t="str">
            <v>A</v>
          </cell>
          <cell r="F210" t="str">
            <v>** See Hong Kong for FOB HKG</v>
          </cell>
          <cell r="Z210">
            <v>2</v>
          </cell>
          <cell r="AV210" t="str">
            <v>*</v>
          </cell>
          <cell r="BS210" t="str">
            <v>*</v>
          </cell>
        </row>
        <row r="211">
          <cell r="A211">
            <v>207</v>
          </cell>
          <cell r="B211" t="str">
            <v>China</v>
          </cell>
          <cell r="C211" t="str">
            <v>Zhongshan</v>
          </cell>
          <cell r="D211" t="str">
            <v>CNZSN</v>
          </cell>
          <cell r="E211" t="str">
            <v>A</v>
          </cell>
          <cell r="F211" t="str">
            <v>** See Hong Kong</v>
          </cell>
          <cell r="Z211">
            <v>1</v>
          </cell>
          <cell r="AI211" t="str">
            <v>*</v>
          </cell>
        </row>
        <row r="212">
          <cell r="A212">
            <v>208</v>
          </cell>
          <cell r="B212" t="str">
            <v>China</v>
          </cell>
          <cell r="C212" t="str">
            <v>Zhuhai</v>
          </cell>
          <cell r="D212" t="str">
            <v>CNZUH</v>
          </cell>
          <cell r="E212" t="str">
            <v>A</v>
          </cell>
          <cell r="F212" t="str">
            <v>** See Hong Kong</v>
          </cell>
          <cell r="Z212">
            <v>1</v>
          </cell>
          <cell r="AF212" t="str">
            <v>*</v>
          </cell>
        </row>
        <row r="213">
          <cell r="A213">
            <v>209</v>
          </cell>
          <cell r="B213" t="str">
            <v>Indonesia</v>
          </cell>
          <cell r="C213" t="str">
            <v>Jakarta</v>
          </cell>
          <cell r="D213" t="str">
            <v>IDJKT</v>
          </cell>
          <cell r="E213" t="str">
            <v>A</v>
          </cell>
          <cell r="F213" t="str">
            <v>Dewi Murti</v>
          </cell>
          <cell r="G213" t="str">
            <v>Cust Service</v>
          </cell>
          <cell r="H213" t="str">
            <v>62 21 3805560</v>
          </cell>
          <cell r="I213" t="str">
            <v>murti@combilogistics.co.id</v>
          </cell>
          <cell r="Z213">
            <v>2</v>
          </cell>
          <cell r="AC213" t="str">
            <v>M</v>
          </cell>
          <cell r="BB213" t="str">
            <v>M</v>
          </cell>
        </row>
        <row r="214">
          <cell r="A214">
            <v>210</v>
          </cell>
          <cell r="B214" t="str">
            <v>Indonesia</v>
          </cell>
          <cell r="C214" t="str">
            <v>Jakarta</v>
          </cell>
          <cell r="D214" t="str">
            <v>IDJKT</v>
          </cell>
          <cell r="E214" t="str">
            <v>A</v>
          </cell>
          <cell r="F214" t="str">
            <v>Julie Aminingsih</v>
          </cell>
          <cell r="G214" t="str">
            <v>Ops Mgr</v>
          </cell>
          <cell r="H214" t="str">
            <v>62 21 3805560</v>
          </cell>
          <cell r="I214" t="str">
            <v>julie@combilogistics.co.id</v>
          </cell>
          <cell r="Z214">
            <v>1</v>
          </cell>
          <cell r="BB214" t="str">
            <v>B</v>
          </cell>
        </row>
        <row r="215">
          <cell r="A215">
            <v>211</v>
          </cell>
          <cell r="B215" t="str">
            <v>Indonesia</v>
          </cell>
          <cell r="C215" t="str">
            <v>Jakarta</v>
          </cell>
          <cell r="D215" t="str">
            <v>IDJKT</v>
          </cell>
          <cell r="E215" t="str">
            <v>A</v>
          </cell>
          <cell r="F215" t="str">
            <v>Christanti</v>
          </cell>
          <cell r="G215" t="str">
            <v>Manager</v>
          </cell>
          <cell r="H215" t="str">
            <v>62 21 3805560</v>
          </cell>
          <cell r="I215" t="str">
            <v>chris@combilogistics.co.id</v>
          </cell>
          <cell r="Z215">
            <v>1</v>
          </cell>
          <cell r="AT215" t="str">
            <v>M</v>
          </cell>
        </row>
        <row r="216">
          <cell r="A216">
            <v>212</v>
          </cell>
          <cell r="B216" t="str">
            <v>Indonesia</v>
          </cell>
          <cell r="C216" t="str">
            <v>Jakarta</v>
          </cell>
          <cell r="D216" t="str">
            <v>IDJKT</v>
          </cell>
          <cell r="E216" t="str">
            <v>A</v>
          </cell>
          <cell r="F216" t="str">
            <v>Chopy Hamdani</v>
          </cell>
          <cell r="G216" t="str">
            <v>CS</v>
          </cell>
          <cell r="H216" t="str">
            <v>62 81 519913022</v>
          </cell>
          <cell r="I216" t="str">
            <v>chopy@combilogistics.co.id</v>
          </cell>
          <cell r="R216" t="str">
            <v>ALL</v>
          </cell>
          <cell r="V216" t="str">
            <v>ALL</v>
          </cell>
          <cell r="Z216">
            <v>9</v>
          </cell>
          <cell r="AC216" t="str">
            <v>M</v>
          </cell>
          <cell r="AD216" t="str">
            <v>B</v>
          </cell>
          <cell r="AO216" t="str">
            <v>M</v>
          </cell>
          <cell r="AP216" t="str">
            <v>B</v>
          </cell>
          <cell r="AV216" t="str">
            <v>M</v>
          </cell>
          <cell r="BJ216" t="str">
            <v>M</v>
          </cell>
          <cell r="BR216" t="str">
            <v>M</v>
          </cell>
          <cell r="BX216" t="str">
            <v>M</v>
          </cell>
          <cell r="CO216" t="str">
            <v>M</v>
          </cell>
        </row>
        <row r="217">
          <cell r="A217">
            <v>213</v>
          </cell>
          <cell r="B217" t="str">
            <v>Indonesia</v>
          </cell>
          <cell r="C217" t="str">
            <v>Jakarta</v>
          </cell>
          <cell r="D217" t="str">
            <v>IDJKT</v>
          </cell>
          <cell r="E217" t="str">
            <v>A</v>
          </cell>
          <cell r="F217" t="str">
            <v xml:space="preserve">Suryadi </v>
          </cell>
          <cell r="G217" t="str">
            <v xml:space="preserve">Manager </v>
          </cell>
          <cell r="H217" t="str">
            <v>62 21 3805560</v>
          </cell>
          <cell r="I217" t="str">
            <v>suryadi@combilogistics.co.id</v>
          </cell>
          <cell r="R217" t="str">
            <v>ALL</v>
          </cell>
          <cell r="V217" t="str">
            <v>ALL</v>
          </cell>
          <cell r="Z217">
            <v>11</v>
          </cell>
          <cell r="AC217" t="str">
            <v>B</v>
          </cell>
          <cell r="AD217" t="str">
            <v>M</v>
          </cell>
          <cell r="AO217" t="str">
            <v>B</v>
          </cell>
          <cell r="AP217" t="str">
            <v>M</v>
          </cell>
          <cell r="AT217" t="str">
            <v>M</v>
          </cell>
          <cell r="AV217" t="str">
            <v>B</v>
          </cell>
          <cell r="BB217" t="str">
            <v>B</v>
          </cell>
          <cell r="BJ217" t="str">
            <v>B</v>
          </cell>
          <cell r="BR217" t="str">
            <v>B</v>
          </cell>
          <cell r="BX217" t="str">
            <v>B</v>
          </cell>
          <cell r="CO217" t="str">
            <v>B</v>
          </cell>
        </row>
        <row r="218">
          <cell r="A218">
            <v>214</v>
          </cell>
          <cell r="B218" t="str">
            <v>Indonesia</v>
          </cell>
          <cell r="C218" t="str">
            <v>Jakarta</v>
          </cell>
          <cell r="D218" t="str">
            <v>IDJKT</v>
          </cell>
          <cell r="E218" t="str">
            <v>A</v>
          </cell>
          <cell r="F218" t="str">
            <v>Lasiman Tjahpati</v>
          </cell>
          <cell r="G218" t="str">
            <v>Manager of Combi Team</v>
          </cell>
          <cell r="H218" t="str">
            <v>62 21 3805560 ext 186</v>
          </cell>
          <cell r="I218" t="str">
            <v>lasiman@combilogistics.co.id</v>
          </cell>
          <cell r="M218" t="str">
            <v>newly added</v>
          </cell>
          <cell r="Z218">
            <v>1</v>
          </cell>
          <cell r="AT218" t="str">
            <v>B</v>
          </cell>
        </row>
        <row r="219">
          <cell r="A219">
            <v>215</v>
          </cell>
          <cell r="B219" t="str">
            <v>Indonesia</v>
          </cell>
          <cell r="C219" t="str">
            <v>Bandung, Java</v>
          </cell>
          <cell r="D219" t="str">
            <v>IDBDO</v>
          </cell>
          <cell r="E219" t="str">
            <v>A</v>
          </cell>
          <cell r="F219" t="str">
            <v>** See Jakarta</v>
          </cell>
          <cell r="Z219">
            <v>1</v>
          </cell>
          <cell r="CO219" t="str">
            <v>*</v>
          </cell>
        </row>
        <row r="220">
          <cell r="A220">
            <v>216</v>
          </cell>
          <cell r="B220" t="str">
            <v>Indonesia</v>
          </cell>
          <cell r="C220" t="str">
            <v>Semarang</v>
          </cell>
          <cell r="D220" t="str">
            <v>IDSRG</v>
          </cell>
          <cell r="E220" t="str">
            <v>A</v>
          </cell>
          <cell r="F220" t="str">
            <v>** See Jakarta</v>
          </cell>
          <cell r="Z220">
            <v>1</v>
          </cell>
          <cell r="AC220" t="str">
            <v>*</v>
          </cell>
        </row>
        <row r="221">
          <cell r="A221">
            <v>217</v>
          </cell>
          <cell r="B221" t="str">
            <v>Indonesia</v>
          </cell>
          <cell r="C221" t="str">
            <v>Surabaya</v>
          </cell>
          <cell r="D221" t="str">
            <v>IDSUB</v>
          </cell>
          <cell r="E221" t="str">
            <v>A</v>
          </cell>
          <cell r="F221" t="str">
            <v>Bagus Priyajaya</v>
          </cell>
          <cell r="G221" t="str">
            <v>Team Leader</v>
          </cell>
          <cell r="H221" t="str">
            <v>62 31 5035691 ext 5035751</v>
          </cell>
          <cell r="I221" t="str">
            <v>bagus@combilogistics.co.id</v>
          </cell>
          <cell r="L221" t="str">
            <v>Y</v>
          </cell>
          <cell r="R221" t="str">
            <v>ALL</v>
          </cell>
          <cell r="Z221">
            <v>4</v>
          </cell>
          <cell r="AD221" t="str">
            <v>M</v>
          </cell>
          <cell r="AP221" t="str">
            <v>M</v>
          </cell>
          <cell r="BS221" t="str">
            <v>M</v>
          </cell>
          <cell r="CR221" t="str">
            <v>M</v>
          </cell>
        </row>
        <row r="222">
          <cell r="A222">
            <v>218</v>
          </cell>
          <cell r="B222" t="str">
            <v>Indonesia</v>
          </cell>
          <cell r="C222" t="str">
            <v>Surabaya</v>
          </cell>
          <cell r="D222" t="str">
            <v>IDSUB</v>
          </cell>
          <cell r="E222" t="str">
            <v>A</v>
          </cell>
          <cell r="F222" t="str">
            <v xml:space="preserve">Aini </v>
          </cell>
          <cell r="G222" t="str">
            <v>CS</v>
          </cell>
          <cell r="H222" t="str">
            <v>62 31 99693733</v>
          </cell>
          <cell r="I222" t="str">
            <v>aini@combilogistics.co.id</v>
          </cell>
          <cell r="Z222">
            <v>2</v>
          </cell>
          <cell r="AD222" t="str">
            <v>B</v>
          </cell>
          <cell r="CR222" t="str">
            <v>B</v>
          </cell>
        </row>
        <row r="223">
          <cell r="A223">
            <v>219</v>
          </cell>
          <cell r="B223" t="str">
            <v>Indonesia</v>
          </cell>
          <cell r="C223" t="str">
            <v>Surabaya</v>
          </cell>
          <cell r="D223" t="str">
            <v>IDSUB</v>
          </cell>
          <cell r="E223" t="str">
            <v>A</v>
          </cell>
          <cell r="F223" t="str">
            <v>Cindy Asterik</v>
          </cell>
          <cell r="G223" t="str">
            <v>Staff</v>
          </cell>
          <cell r="H223" t="str">
            <v>62 31 99693733</v>
          </cell>
          <cell r="I223" t="str">
            <v>cindy@combilogistics.co.id</v>
          </cell>
          <cell r="R223" t="str">
            <v>ALL</v>
          </cell>
          <cell r="Z223">
            <v>1</v>
          </cell>
          <cell r="AP223" t="str">
            <v>B</v>
          </cell>
        </row>
        <row r="224">
          <cell r="A224">
            <v>220</v>
          </cell>
          <cell r="B224" t="str">
            <v>Japan</v>
          </cell>
          <cell r="C224" t="str">
            <v>Nagoya</v>
          </cell>
          <cell r="D224" t="str">
            <v>JPNGO</v>
          </cell>
          <cell r="E224" t="str">
            <v>A</v>
          </cell>
          <cell r="F224" t="str">
            <v>Takushi Araki</v>
          </cell>
          <cell r="G224" t="str">
            <v>Operation</v>
          </cell>
          <cell r="H224" t="str">
            <v>81 569389230</v>
          </cell>
          <cell r="I224" t="str">
            <v>taraki@ups.com</v>
          </cell>
          <cell r="Z224">
            <v>2</v>
          </cell>
          <cell r="AI224" t="str">
            <v>M</v>
          </cell>
          <cell r="BT224" t="str">
            <v>M</v>
          </cell>
        </row>
        <row r="225">
          <cell r="A225">
            <v>221</v>
          </cell>
          <cell r="B225" t="str">
            <v>Japan</v>
          </cell>
          <cell r="C225" t="str">
            <v>Nagoya</v>
          </cell>
          <cell r="D225" t="str">
            <v>JPNGO</v>
          </cell>
          <cell r="E225" t="str">
            <v>A</v>
          </cell>
          <cell r="F225" t="str">
            <v>Yumiko Nakagawa</v>
          </cell>
          <cell r="G225" t="str">
            <v>Operation</v>
          </cell>
          <cell r="H225" t="str">
            <v xml:space="preserve">81 643956706   </v>
          </cell>
          <cell r="I225" t="str">
            <v>nyumiko@ups.com</v>
          </cell>
          <cell r="Z225">
            <v>1</v>
          </cell>
          <cell r="CR225" t="str">
            <v>M</v>
          </cell>
        </row>
        <row r="226">
          <cell r="A226">
            <v>222</v>
          </cell>
          <cell r="B226" t="str">
            <v>Japan</v>
          </cell>
          <cell r="C226" t="str">
            <v>Nagoya</v>
          </cell>
          <cell r="D226" t="str">
            <v>JPNGO</v>
          </cell>
          <cell r="E226" t="str">
            <v>A</v>
          </cell>
          <cell r="F226" t="str">
            <v>Air Export Team</v>
          </cell>
          <cell r="G226" t="str">
            <v>Operation</v>
          </cell>
          <cell r="H226" t="str">
            <v xml:space="preserve">81 569389230            </v>
          </cell>
          <cell r="I226" t="str">
            <v>UPSNGOExport-Operations-Air@ups.com</v>
          </cell>
          <cell r="Z226">
            <v>1</v>
          </cell>
          <cell r="CR226" t="str">
            <v>B</v>
          </cell>
        </row>
        <row r="227">
          <cell r="A227">
            <v>223</v>
          </cell>
          <cell r="B227" t="str">
            <v>Japan</v>
          </cell>
          <cell r="C227" t="str">
            <v>Osaka</v>
          </cell>
          <cell r="D227" t="str">
            <v>JPOSA</v>
          </cell>
          <cell r="E227" t="str">
            <v>A</v>
          </cell>
          <cell r="F227" t="str">
            <v>Akira Sato</v>
          </cell>
          <cell r="G227" t="str">
            <v>Assit. Supervisor</v>
          </cell>
          <cell r="H227" t="str">
            <v>81 724580120</v>
          </cell>
          <cell r="I227" t="str">
            <v>akira.sato@ups.com</v>
          </cell>
          <cell r="M227" t="str">
            <v>newly added</v>
          </cell>
          <cell r="U227" t="str">
            <v>BOTH</v>
          </cell>
          <cell r="Z227">
            <v>3</v>
          </cell>
          <cell r="AI227" t="str">
            <v>B</v>
          </cell>
          <cell r="BK227" t="str">
            <v>M</v>
          </cell>
          <cell r="BT227" t="str">
            <v>B</v>
          </cell>
        </row>
        <row r="228">
          <cell r="A228">
            <v>224</v>
          </cell>
          <cell r="B228" t="str">
            <v>Japan</v>
          </cell>
          <cell r="C228" t="str">
            <v>Osaka</v>
          </cell>
          <cell r="D228" t="str">
            <v>JPOSA</v>
          </cell>
          <cell r="E228" t="str">
            <v>A</v>
          </cell>
          <cell r="F228" t="str">
            <v>Etsuo Nakai</v>
          </cell>
          <cell r="G228" t="str">
            <v>Customer Service Rep</v>
          </cell>
          <cell r="H228" t="str">
            <v>81 647044719</v>
          </cell>
          <cell r="I228" t="str">
            <v>eenakai@ups.com</v>
          </cell>
          <cell r="U228" t="str">
            <v>BOTH</v>
          </cell>
          <cell r="Z228">
            <v>3</v>
          </cell>
          <cell r="AI228" t="str">
            <v>B</v>
          </cell>
          <cell r="BT228" t="str">
            <v>M</v>
          </cell>
          <cell r="BY228" t="str">
            <v>M</v>
          </cell>
        </row>
        <row r="229">
          <cell r="A229">
            <v>225</v>
          </cell>
          <cell r="B229" t="str">
            <v>Japan</v>
          </cell>
          <cell r="C229" t="str">
            <v>Osaka</v>
          </cell>
          <cell r="D229" t="str">
            <v>JPOSA</v>
          </cell>
          <cell r="E229" t="str">
            <v>A</v>
          </cell>
          <cell r="F229" t="str">
            <v>Masayuki Kasubuchi</v>
          </cell>
          <cell r="G229" t="str">
            <v>Export Operations</v>
          </cell>
          <cell r="H229" t="str">
            <v>81 724580120</v>
          </cell>
          <cell r="I229" t="str">
            <v>masayuki.kasubuchi@ups.com</v>
          </cell>
          <cell r="Z229">
            <v>0</v>
          </cell>
        </row>
        <row r="230">
          <cell r="A230">
            <v>226</v>
          </cell>
          <cell r="B230" t="str">
            <v>Japan</v>
          </cell>
          <cell r="C230" t="str">
            <v>Osaka</v>
          </cell>
          <cell r="D230" t="str">
            <v>JPOSA</v>
          </cell>
          <cell r="E230" t="str">
            <v>A</v>
          </cell>
          <cell r="F230" t="str">
            <v>Hideaki Iwamoto</v>
          </cell>
          <cell r="G230" t="str">
            <v>Export Operation</v>
          </cell>
          <cell r="H230" t="str">
            <v>81 724580120</v>
          </cell>
          <cell r="I230" t="str">
            <v>iwamoto.hideaki@ups.com</v>
          </cell>
          <cell r="U230" t="str">
            <v>BOTH</v>
          </cell>
          <cell r="Z230">
            <v>2</v>
          </cell>
          <cell r="AI230" t="str">
            <v>B</v>
          </cell>
          <cell r="BT230" t="str">
            <v>B</v>
          </cell>
        </row>
        <row r="231">
          <cell r="A231">
            <v>227</v>
          </cell>
          <cell r="B231" t="str">
            <v>Japan</v>
          </cell>
          <cell r="C231" t="str">
            <v>Osaka</v>
          </cell>
          <cell r="D231" t="str">
            <v>JPOSA</v>
          </cell>
          <cell r="E231" t="str">
            <v>A</v>
          </cell>
          <cell r="F231" t="str">
            <v>Yoshifumi Takagi</v>
          </cell>
          <cell r="G231" t="str">
            <v>Export Operations</v>
          </cell>
          <cell r="H231" t="str">
            <v>81 724580120</v>
          </cell>
          <cell r="I231" t="str">
            <v>yoshifumi.takagi@ups.com</v>
          </cell>
          <cell r="U231" t="str">
            <v>BOTH</v>
          </cell>
          <cell r="Z231">
            <v>0</v>
          </cell>
        </row>
        <row r="232">
          <cell r="A232">
            <v>228</v>
          </cell>
          <cell r="B232" t="str">
            <v>Japan</v>
          </cell>
          <cell r="C232" t="str">
            <v>Osaka</v>
          </cell>
          <cell r="D232" t="str">
            <v>JPOSA</v>
          </cell>
          <cell r="E232" t="str">
            <v>A</v>
          </cell>
          <cell r="F232" t="str">
            <v>Kana Ichihashi</v>
          </cell>
          <cell r="G232" t="str">
            <v>Operation</v>
          </cell>
          <cell r="H232" t="str">
            <v>81 724580120</v>
          </cell>
          <cell r="I232" t="str">
            <v>ishihashikana@ups.com</v>
          </cell>
          <cell r="Z232">
            <v>0</v>
          </cell>
        </row>
        <row r="233">
          <cell r="A233">
            <v>229</v>
          </cell>
          <cell r="B233" t="str">
            <v>Japan</v>
          </cell>
          <cell r="C233" t="str">
            <v>Osaka</v>
          </cell>
          <cell r="D233" t="str">
            <v>JPOSA</v>
          </cell>
          <cell r="E233" t="str">
            <v>A</v>
          </cell>
          <cell r="F233" t="str">
            <v>Yumiko Nakagawa</v>
          </cell>
          <cell r="G233" t="str">
            <v>Operation</v>
          </cell>
          <cell r="H233" t="str">
            <v xml:space="preserve">81 643956706   </v>
          </cell>
          <cell r="I233" t="str">
            <v>nyumiko@ups.com</v>
          </cell>
          <cell r="Z233">
            <v>1</v>
          </cell>
          <cell r="CR233" t="str">
            <v>M</v>
          </cell>
        </row>
        <row r="234">
          <cell r="A234">
            <v>230</v>
          </cell>
          <cell r="B234" t="str">
            <v>Japan</v>
          </cell>
          <cell r="C234" t="str">
            <v>Osaka</v>
          </cell>
          <cell r="D234" t="str">
            <v>JPOSA</v>
          </cell>
          <cell r="E234" t="str">
            <v>A</v>
          </cell>
          <cell r="F234" t="str">
            <v>Air Export Team</v>
          </cell>
          <cell r="G234" t="str">
            <v>Operation</v>
          </cell>
          <cell r="H234" t="str">
            <v>81 724580120</v>
          </cell>
          <cell r="I234" t="str">
            <v>upsscsrinkuexport@ups.com</v>
          </cell>
          <cell r="Z234">
            <v>2</v>
          </cell>
          <cell r="BY234" t="str">
            <v>B</v>
          </cell>
          <cell r="CR234" t="str">
            <v>B</v>
          </cell>
        </row>
        <row r="235">
          <cell r="A235">
            <v>231</v>
          </cell>
          <cell r="B235" t="str">
            <v>Japan</v>
          </cell>
          <cell r="C235" t="str">
            <v>Kobe</v>
          </cell>
          <cell r="D235" t="str">
            <v>JPUKB</v>
          </cell>
          <cell r="E235" t="str">
            <v>A</v>
          </cell>
          <cell r="F235" t="str">
            <v>** See Osaka</v>
          </cell>
          <cell r="Z235">
            <v>1</v>
          </cell>
          <cell r="CR235" t="str">
            <v>*</v>
          </cell>
        </row>
        <row r="236">
          <cell r="A236">
            <v>232</v>
          </cell>
          <cell r="B236" t="str">
            <v>Japan</v>
          </cell>
          <cell r="C236" t="str">
            <v>Matsuyama</v>
          </cell>
          <cell r="D236" t="str">
            <v>JPMYJ</v>
          </cell>
          <cell r="E236" t="str">
            <v>A</v>
          </cell>
          <cell r="F236" t="str">
            <v>** See Osaka</v>
          </cell>
          <cell r="Z236">
            <v>1</v>
          </cell>
          <cell r="BY236" t="str">
            <v>*</v>
          </cell>
        </row>
        <row r="237">
          <cell r="A237">
            <v>233</v>
          </cell>
          <cell r="B237" t="str">
            <v>Japan</v>
          </cell>
          <cell r="C237" t="str">
            <v>Tokyo</v>
          </cell>
          <cell r="D237" t="str">
            <v>JPTYO</v>
          </cell>
          <cell r="E237" t="str">
            <v>A</v>
          </cell>
          <cell r="F237" t="str">
            <v>Nobuo Omori</v>
          </cell>
          <cell r="G237" t="str">
            <v>Supervisor</v>
          </cell>
          <cell r="H237" t="str">
            <v>81 479799770</v>
          </cell>
          <cell r="I237" t="str">
            <v>nobuo.omori@ups.com</v>
          </cell>
          <cell r="R237" t="str">
            <v>ALL</v>
          </cell>
          <cell r="U237" t="str">
            <v>ALL</v>
          </cell>
          <cell r="Z237">
            <v>2</v>
          </cell>
          <cell r="AP237" t="str">
            <v>M</v>
          </cell>
          <cell r="BK237" t="str">
            <v>M</v>
          </cell>
        </row>
        <row r="238">
          <cell r="A238">
            <v>234</v>
          </cell>
          <cell r="B238" t="str">
            <v>Japan</v>
          </cell>
          <cell r="C238" t="str">
            <v>Tokyo</v>
          </cell>
          <cell r="D238" t="str">
            <v>JPTYO</v>
          </cell>
          <cell r="E238" t="str">
            <v>A</v>
          </cell>
          <cell r="F238" t="str">
            <v>Kazuo Odaka</v>
          </cell>
          <cell r="G238" t="str">
            <v>Supervisor</v>
          </cell>
          <cell r="H238" t="str">
            <v>81 479799770</v>
          </cell>
          <cell r="I238" t="str">
            <v>kazuoo@ups.com</v>
          </cell>
          <cell r="Z238">
            <v>1</v>
          </cell>
          <cell r="BK238" t="str">
            <v>B</v>
          </cell>
        </row>
        <row r="239">
          <cell r="A239">
            <v>235</v>
          </cell>
          <cell r="B239" t="str">
            <v>Japan</v>
          </cell>
          <cell r="C239" t="str">
            <v>Tokyo</v>
          </cell>
          <cell r="D239" t="str">
            <v>JPTYO</v>
          </cell>
          <cell r="E239" t="str">
            <v>A</v>
          </cell>
          <cell r="F239" t="str">
            <v>Yoshiaki Muraoka</v>
          </cell>
          <cell r="G239" t="str">
            <v>AE Op</v>
          </cell>
          <cell r="H239" t="str">
            <v>81 479709690</v>
          </cell>
          <cell r="I239" t="str">
            <v>yoshiaki.muraoka@ups.com</v>
          </cell>
          <cell r="M239" t="str">
            <v>newly added</v>
          </cell>
          <cell r="U239" t="str">
            <v>BOTH</v>
          </cell>
          <cell r="Z239">
            <v>6</v>
          </cell>
          <cell r="AF239" t="str">
            <v>M</v>
          </cell>
          <cell r="AI239" t="str">
            <v>M</v>
          </cell>
          <cell r="AQ239" t="str">
            <v>M</v>
          </cell>
          <cell r="BJ239" t="str">
            <v>M</v>
          </cell>
          <cell r="BT239" t="str">
            <v>M</v>
          </cell>
          <cell r="CO239" t="str">
            <v>M</v>
          </cell>
        </row>
        <row r="240">
          <cell r="A240">
            <v>236</v>
          </cell>
          <cell r="B240" t="str">
            <v>Japan</v>
          </cell>
          <cell r="C240" t="str">
            <v>Tokyo</v>
          </cell>
          <cell r="D240" t="str">
            <v>JPTYO</v>
          </cell>
          <cell r="E240" t="str">
            <v>A</v>
          </cell>
          <cell r="F240" t="str">
            <v>Chiharu Takakura</v>
          </cell>
          <cell r="G240" t="str">
            <v>AE Op</v>
          </cell>
          <cell r="H240" t="str">
            <v>81 367020300</v>
          </cell>
          <cell r="I240" t="str">
            <v>takakurachiharu@ups.com</v>
          </cell>
          <cell r="X240" t="str">
            <v>USA</v>
          </cell>
          <cell r="Z240">
            <v>6</v>
          </cell>
          <cell r="AF240" t="str">
            <v>B</v>
          </cell>
          <cell r="AI240" t="str">
            <v>B</v>
          </cell>
          <cell r="AQ240" t="str">
            <v>B</v>
          </cell>
          <cell r="BJ240" t="str">
            <v>B</v>
          </cell>
          <cell r="BT240" t="str">
            <v>B</v>
          </cell>
          <cell r="CO240" t="str">
            <v>B</v>
          </cell>
        </row>
        <row r="241">
          <cell r="A241">
            <v>237</v>
          </cell>
          <cell r="B241" t="str">
            <v>Japan</v>
          </cell>
          <cell r="C241" t="str">
            <v>Tokyo</v>
          </cell>
          <cell r="D241" t="str">
            <v>JPTYO</v>
          </cell>
          <cell r="E241" t="str">
            <v>A</v>
          </cell>
          <cell r="F241" t="str">
            <v>Yoshiteru Tsuyukubo</v>
          </cell>
          <cell r="G241" t="str">
            <v>Operation</v>
          </cell>
          <cell r="H241" t="str">
            <v>81 479709690</v>
          </cell>
          <cell r="I241" t="str">
            <v>yoshiteru.tsuyukubo@ups.com</v>
          </cell>
          <cell r="Z241">
            <v>0</v>
          </cell>
        </row>
        <row r="242">
          <cell r="A242">
            <v>238</v>
          </cell>
          <cell r="B242" t="str">
            <v>Japan</v>
          </cell>
          <cell r="C242" t="str">
            <v>Tokyo</v>
          </cell>
          <cell r="D242" t="str">
            <v>JPTYO</v>
          </cell>
          <cell r="E242" t="str">
            <v>A</v>
          </cell>
          <cell r="F242" t="str">
            <v>Asami Kaji</v>
          </cell>
          <cell r="G242" t="str">
            <v>Supervisor</v>
          </cell>
          <cell r="H242" t="str">
            <v>81 367020300</v>
          </cell>
          <cell r="I242" t="str">
            <v>akaji@ups.com</v>
          </cell>
          <cell r="R242" t="str">
            <v>ALL</v>
          </cell>
          <cell r="U242" t="str">
            <v>ALL</v>
          </cell>
          <cell r="Z242">
            <v>2</v>
          </cell>
          <cell r="AP242" t="str">
            <v>B</v>
          </cell>
          <cell r="CQ242" t="str">
            <v>B</v>
          </cell>
        </row>
        <row r="243">
          <cell r="A243">
            <v>239</v>
          </cell>
          <cell r="B243" t="str">
            <v>Japan</v>
          </cell>
          <cell r="C243" t="str">
            <v>Tokyo</v>
          </cell>
          <cell r="D243" t="str">
            <v>JPTYO</v>
          </cell>
          <cell r="E243" t="str">
            <v>A</v>
          </cell>
          <cell r="F243" t="str">
            <v>Kenji Nakajima</v>
          </cell>
          <cell r="G243" t="str">
            <v>Manager</v>
          </cell>
          <cell r="H243" t="str">
            <v>81 354845804</v>
          </cell>
          <cell r="I243" t="str">
            <v>knakajima@ups.com</v>
          </cell>
          <cell r="R243" t="str">
            <v>ALL</v>
          </cell>
          <cell r="U243" t="str">
            <v>ALL</v>
          </cell>
          <cell r="Z243">
            <v>1</v>
          </cell>
          <cell r="AP243" t="str">
            <v>B</v>
          </cell>
        </row>
        <row r="244">
          <cell r="A244">
            <v>240</v>
          </cell>
          <cell r="B244" t="str">
            <v>Japan</v>
          </cell>
          <cell r="C244" t="str">
            <v>Tokyo</v>
          </cell>
          <cell r="D244" t="str">
            <v>JPTYO</v>
          </cell>
          <cell r="E244" t="str">
            <v>A</v>
          </cell>
          <cell r="F244" t="str">
            <v>Makiko Kuji</v>
          </cell>
          <cell r="G244" t="str">
            <v>Customer Service</v>
          </cell>
          <cell r="H244" t="str">
            <v>81 367020300</v>
          </cell>
          <cell r="I244" t="str">
            <v>makiko.kuji@ups.com</v>
          </cell>
          <cell r="Z244">
            <v>8</v>
          </cell>
          <cell r="AF244" t="str">
            <v>M</v>
          </cell>
          <cell r="AI244" t="str">
            <v>M</v>
          </cell>
          <cell r="AQ244" t="str">
            <v>M</v>
          </cell>
          <cell r="BJ244" t="str">
            <v>M</v>
          </cell>
          <cell r="BT244" t="str">
            <v>M</v>
          </cell>
          <cell r="CO244" t="str">
            <v>M</v>
          </cell>
          <cell r="CQ244" t="str">
            <v>M</v>
          </cell>
          <cell r="CR244" t="str">
            <v>M</v>
          </cell>
        </row>
        <row r="245">
          <cell r="A245">
            <v>241</v>
          </cell>
          <cell r="B245" t="str">
            <v>Japan</v>
          </cell>
          <cell r="C245" t="str">
            <v>Tokyo</v>
          </cell>
          <cell r="D245" t="str">
            <v>JPTYO</v>
          </cell>
          <cell r="E245" t="str">
            <v>A</v>
          </cell>
          <cell r="F245" t="str">
            <v xml:space="preserve">Export 2 </v>
          </cell>
          <cell r="G245" t="str">
            <v>Operation</v>
          </cell>
          <cell r="H245" t="str">
            <v>04 79709485</v>
          </cell>
          <cell r="I245" t="str">
            <v>UPSSCSJPAIRexport-2@ups.com</v>
          </cell>
          <cell r="J245" t="str">
            <v>UPS Export Clearance</v>
          </cell>
          <cell r="Z245">
            <v>1</v>
          </cell>
          <cell r="CR245" t="str">
            <v>B</v>
          </cell>
        </row>
        <row r="246">
          <cell r="A246">
            <v>242</v>
          </cell>
          <cell r="B246" t="str">
            <v>Japan</v>
          </cell>
          <cell r="C246" t="str">
            <v>Tokyo</v>
          </cell>
          <cell r="D246" t="str">
            <v>JPTYO</v>
          </cell>
          <cell r="E246" t="str">
            <v>A</v>
          </cell>
          <cell r="F246" t="str">
            <v>Export 1</v>
          </cell>
          <cell r="G246" t="str">
            <v>Operation</v>
          </cell>
          <cell r="H246" t="str">
            <v>81 367020300</v>
          </cell>
          <cell r="I246" t="str">
            <v>UPSSCSJPAIRexport-1@ups.com</v>
          </cell>
          <cell r="J246" t="str">
            <v>Non UPS Export Clearance (Other Broker)</v>
          </cell>
          <cell r="W246" t="str">
            <v>ALL</v>
          </cell>
          <cell r="Z246">
            <v>2</v>
          </cell>
          <cell r="BD246" t="str">
            <v>M</v>
          </cell>
          <cell r="CR246" t="str">
            <v>B</v>
          </cell>
        </row>
        <row r="247">
          <cell r="A247">
            <v>243</v>
          </cell>
          <cell r="B247" t="str">
            <v>Japan</v>
          </cell>
          <cell r="C247" t="str">
            <v>Tokyo</v>
          </cell>
          <cell r="D247" t="str">
            <v>JPTYO</v>
          </cell>
          <cell r="E247" t="str">
            <v>A</v>
          </cell>
          <cell r="F247" t="str">
            <v>Riko Ogawa</v>
          </cell>
          <cell r="G247" t="str">
            <v>Operation</v>
          </cell>
          <cell r="H247" t="str">
            <v>81 367020300</v>
          </cell>
          <cell r="I247" t="str">
            <v>oriko@ups.com</v>
          </cell>
          <cell r="Z247">
            <v>1</v>
          </cell>
          <cell r="CQ247" t="str">
            <v>M</v>
          </cell>
        </row>
        <row r="248">
          <cell r="A248">
            <v>244</v>
          </cell>
          <cell r="B248" t="str">
            <v>Japan</v>
          </cell>
          <cell r="C248" t="str">
            <v>Tokyo</v>
          </cell>
          <cell r="D248" t="str">
            <v>JPTYO</v>
          </cell>
          <cell r="E248" t="str">
            <v>A</v>
          </cell>
          <cell r="F248" t="str">
            <v>Kyoko Masuda</v>
          </cell>
          <cell r="G248" t="str">
            <v>Operation</v>
          </cell>
          <cell r="H248" t="str">
            <v>81 367020300</v>
          </cell>
          <cell r="I248" t="str">
            <v>mkyoko@ups.com</v>
          </cell>
          <cell r="Z248">
            <v>1</v>
          </cell>
          <cell r="AF248" t="str">
            <v>M</v>
          </cell>
        </row>
        <row r="249">
          <cell r="A249">
            <v>245</v>
          </cell>
          <cell r="B249" t="str">
            <v>Japan</v>
          </cell>
          <cell r="C249" t="str">
            <v>Tokyo</v>
          </cell>
          <cell r="D249" t="str">
            <v>JPTYO</v>
          </cell>
          <cell r="E249" t="str">
            <v>A</v>
          </cell>
          <cell r="F249" t="str">
            <v>Tomomi Hayashi</v>
          </cell>
          <cell r="G249" t="str">
            <v>Customer Service</v>
          </cell>
          <cell r="H249" t="str">
            <v>81 367020300</v>
          </cell>
          <cell r="I249" t="str">
            <v>hayashi.tomomi@ups.com</v>
          </cell>
          <cell r="Z249">
            <v>6</v>
          </cell>
          <cell r="AF249" t="str">
            <v>B</v>
          </cell>
          <cell r="AI249" t="str">
            <v>B</v>
          </cell>
          <cell r="AQ249" t="str">
            <v>B</v>
          </cell>
          <cell r="BJ249" t="str">
            <v>B</v>
          </cell>
          <cell r="BT249" t="str">
            <v>B</v>
          </cell>
          <cell r="CO249" t="str">
            <v>B</v>
          </cell>
        </row>
        <row r="250">
          <cell r="A250">
            <v>246</v>
          </cell>
          <cell r="B250" t="str">
            <v>Japan</v>
          </cell>
          <cell r="C250" t="str">
            <v>Tomakomai</v>
          </cell>
          <cell r="E250" t="str">
            <v>A</v>
          </cell>
          <cell r="F250" t="str">
            <v>**See Tokyo</v>
          </cell>
          <cell r="Z250">
            <v>1</v>
          </cell>
          <cell r="AF250" t="str">
            <v>*</v>
          </cell>
        </row>
        <row r="251">
          <cell r="A251">
            <v>247</v>
          </cell>
          <cell r="B251" t="str">
            <v>Japan</v>
          </cell>
          <cell r="C251" t="str">
            <v>Yokohama</v>
          </cell>
          <cell r="D251" t="str">
            <v>JPYOK</v>
          </cell>
          <cell r="E251" t="str">
            <v>A</v>
          </cell>
          <cell r="F251" t="str">
            <v>** See Tokyo</v>
          </cell>
          <cell r="Z251">
            <v>1</v>
          </cell>
          <cell r="AF251" t="str">
            <v>*</v>
          </cell>
        </row>
        <row r="252">
          <cell r="A252">
            <v>248</v>
          </cell>
          <cell r="B252" t="str">
            <v>Malaysia</v>
          </cell>
          <cell r="C252" t="str">
            <v>Johor (airport)
Pasir Gudang (seaport)</v>
          </cell>
          <cell r="D252" t="str">
            <v>MYPGU/MYJHB</v>
          </cell>
          <cell r="E252" t="str">
            <v>A</v>
          </cell>
          <cell r="F252" t="str">
            <v>Bin Mohamad Saad Nur Aladeen</v>
          </cell>
          <cell r="G252" t="str">
            <v>Op</v>
          </cell>
          <cell r="H252" t="str">
            <v>607 6615966 ext 101</v>
          </cell>
          <cell r="I252" t="str">
            <v>bnuraladeen@ups.com</v>
          </cell>
          <cell r="R252" t="str">
            <v>USA</v>
          </cell>
          <cell r="Z252">
            <v>8</v>
          </cell>
          <cell r="AG252" t="str">
            <v>B</v>
          </cell>
          <cell r="AJ252" t="str">
            <v>B</v>
          </cell>
          <cell r="AP252" t="str">
            <v>M</v>
          </cell>
          <cell r="AQ252" t="str">
            <v>M</v>
          </cell>
          <cell r="AR252" t="str">
            <v>M</v>
          </cell>
          <cell r="BJ252" t="str">
            <v>M</v>
          </cell>
          <cell r="CA252" t="str">
            <v>B</v>
          </cell>
          <cell r="CB252" t="str">
            <v>M</v>
          </cell>
        </row>
        <row r="253">
          <cell r="A253">
            <v>249</v>
          </cell>
          <cell r="B253" t="str">
            <v>Malaysia</v>
          </cell>
          <cell r="C253" t="str">
            <v>Johor (airport)
Pasir Gudang (seaport)</v>
          </cell>
          <cell r="D253" t="str">
            <v>MYPGU/MYJHB</v>
          </cell>
          <cell r="E253" t="str">
            <v>A</v>
          </cell>
          <cell r="F253" t="str">
            <v>Subasni Krishnan</v>
          </cell>
          <cell r="G253" t="str">
            <v>Assit. Supervisor</v>
          </cell>
          <cell r="H253" t="str">
            <v>607 6615966 ext 104</v>
          </cell>
          <cell r="I253" t="str">
            <v>sxkrishnan@ups.com</v>
          </cell>
          <cell r="Z253">
            <v>5</v>
          </cell>
          <cell r="AG253" t="str">
            <v>M</v>
          </cell>
          <cell r="AJ253" t="str">
            <v>M</v>
          </cell>
          <cell r="AQ253" t="str">
            <v>B</v>
          </cell>
          <cell r="AR253" t="str">
            <v>M</v>
          </cell>
          <cell r="CA253" t="str">
            <v>M</v>
          </cell>
        </row>
        <row r="254">
          <cell r="A254">
            <v>250</v>
          </cell>
          <cell r="B254" t="str">
            <v>Malaysia</v>
          </cell>
          <cell r="C254" t="str">
            <v>Johor (airport)
Pasir Gudang (seaport)</v>
          </cell>
          <cell r="D254" t="str">
            <v>MYPGU/MYJHB</v>
          </cell>
          <cell r="E254" t="str">
            <v>A</v>
          </cell>
          <cell r="F254" t="str">
            <v>Zuelika Yahya</v>
          </cell>
          <cell r="G254" t="str">
            <v>Assit. Supervisor</v>
          </cell>
          <cell r="H254" t="str">
            <v>607 5997816</v>
          </cell>
          <cell r="I254" t="str">
            <v>zyahya@ups.com</v>
          </cell>
          <cell r="R254" t="str">
            <v>USA</v>
          </cell>
          <cell r="Z254">
            <v>4</v>
          </cell>
          <cell r="AG254" t="str">
            <v>B</v>
          </cell>
          <cell r="AP254" t="str">
            <v>B</v>
          </cell>
          <cell r="BJ254" t="str">
            <v>B</v>
          </cell>
          <cell r="CB254" t="str">
            <v>B</v>
          </cell>
        </row>
        <row r="255">
          <cell r="A255">
            <v>251</v>
          </cell>
          <cell r="B255" t="str">
            <v>Malaysia</v>
          </cell>
          <cell r="C255" t="str">
            <v>Penang</v>
          </cell>
          <cell r="D255" t="str">
            <v>MYPEN</v>
          </cell>
          <cell r="E255" t="str">
            <v>A</v>
          </cell>
          <cell r="F255" t="str">
            <v>SK Yeap</v>
          </cell>
          <cell r="G255" t="str">
            <v>CS - Sr.Specialist</v>
          </cell>
          <cell r="H255" t="str">
            <v>604 6461888 ext 113</v>
          </cell>
          <cell r="I255" t="str">
            <v>sk.yeap@ups.com</v>
          </cell>
          <cell r="Z255">
            <v>9</v>
          </cell>
          <cell r="AG255" t="str">
            <v>M</v>
          </cell>
          <cell r="AJ255" t="str">
            <v>M</v>
          </cell>
          <cell r="AQ255" t="str">
            <v>M</v>
          </cell>
          <cell r="AS255" t="str">
            <v>M</v>
          </cell>
          <cell r="BJ255" t="str">
            <v>M</v>
          </cell>
          <cell r="BK255" t="str">
            <v>M</v>
          </cell>
          <cell r="BV255" t="str">
            <v>M</v>
          </cell>
          <cell r="BX255" t="str">
            <v>M</v>
          </cell>
          <cell r="CJ255" t="str">
            <v>M</v>
          </cell>
        </row>
        <row r="256">
          <cell r="A256">
            <v>252</v>
          </cell>
          <cell r="B256" t="str">
            <v>Malaysia</v>
          </cell>
          <cell r="C256" t="str">
            <v>Penang</v>
          </cell>
          <cell r="D256" t="str">
            <v>MYPEN</v>
          </cell>
          <cell r="E256" t="str">
            <v>A</v>
          </cell>
          <cell r="F256" t="str">
            <v>KK Lim</v>
          </cell>
          <cell r="G256" t="str">
            <v>Senior Officer</v>
          </cell>
          <cell r="H256" t="str">
            <v>604 6461888 ext 108</v>
          </cell>
          <cell r="I256" t="str">
            <v>kklim@ups.com</v>
          </cell>
          <cell r="V256" t="str">
            <v>ALL</v>
          </cell>
          <cell r="Z256">
            <v>9</v>
          </cell>
          <cell r="AG256" t="str">
            <v>B</v>
          </cell>
          <cell r="AJ256" t="str">
            <v>B</v>
          </cell>
          <cell r="AQ256" t="str">
            <v>B</v>
          </cell>
          <cell r="AS256" t="str">
            <v>B</v>
          </cell>
          <cell r="BJ256" t="str">
            <v>B</v>
          </cell>
          <cell r="BK256" t="str">
            <v>B</v>
          </cell>
          <cell r="BV256" t="str">
            <v>B</v>
          </cell>
          <cell r="BX256" t="str">
            <v>B</v>
          </cell>
          <cell r="CJ256" t="str">
            <v>B</v>
          </cell>
        </row>
        <row r="257">
          <cell r="A257">
            <v>253</v>
          </cell>
          <cell r="B257" t="str">
            <v>Malaysia</v>
          </cell>
          <cell r="C257" t="str">
            <v>Penang</v>
          </cell>
          <cell r="D257" t="str">
            <v>MYPEN</v>
          </cell>
          <cell r="E257" t="str">
            <v>A</v>
          </cell>
          <cell r="F257" t="str">
            <v xml:space="preserve">Mohamad Ariff Noor Azlina </v>
          </cell>
          <cell r="G257" t="str">
            <v>CS</v>
          </cell>
          <cell r="H257" t="str">
            <v>604 6461888 ext 111</v>
          </cell>
          <cell r="I257" t="str">
            <v>nmohamadariff@ups.com</v>
          </cell>
          <cell r="Z257">
            <v>0</v>
          </cell>
        </row>
        <row r="258">
          <cell r="A258">
            <v>254</v>
          </cell>
          <cell r="B258" t="str">
            <v>Malaysia</v>
          </cell>
          <cell r="C258" t="str">
            <v>Penang</v>
          </cell>
          <cell r="D258" t="str">
            <v>MYPEN</v>
          </cell>
          <cell r="E258" t="str">
            <v>A</v>
          </cell>
          <cell r="F258" t="str">
            <v>SL Yeo</v>
          </cell>
          <cell r="G258" t="str">
            <v xml:space="preserve">OB Analyst </v>
          </cell>
          <cell r="H258" t="str">
            <v>604 6461888 ext 106</v>
          </cell>
          <cell r="I258" t="str">
            <v>yeo.siok-lin@ups.com</v>
          </cell>
          <cell r="V258" t="str">
            <v>ALL</v>
          </cell>
          <cell r="Z258">
            <v>0</v>
          </cell>
        </row>
        <row r="259">
          <cell r="A259">
            <v>255</v>
          </cell>
          <cell r="B259" t="str">
            <v>Malaysia</v>
          </cell>
          <cell r="C259" t="str">
            <v>Penang</v>
          </cell>
          <cell r="D259" t="str">
            <v>MYPEN</v>
          </cell>
          <cell r="E259" t="str">
            <v>A</v>
          </cell>
          <cell r="F259" t="str">
            <v>Redzuan</v>
          </cell>
          <cell r="G259" t="str">
            <v>Freight Analyst</v>
          </cell>
          <cell r="H259" t="str">
            <v>604 6461888</v>
          </cell>
          <cell r="I259" t="str">
            <v>redzuanmohammad@ups.com</v>
          </cell>
          <cell r="Z259">
            <v>9</v>
          </cell>
          <cell r="AG259" t="str">
            <v>B</v>
          </cell>
          <cell r="AJ259" t="str">
            <v>B</v>
          </cell>
          <cell r="AQ259" t="str">
            <v>B</v>
          </cell>
          <cell r="AS259" t="str">
            <v>B</v>
          </cell>
          <cell r="BJ259" t="str">
            <v>B</v>
          </cell>
          <cell r="BK259" t="str">
            <v>B</v>
          </cell>
          <cell r="BV259" t="str">
            <v>B</v>
          </cell>
          <cell r="BX259" t="str">
            <v>B</v>
          </cell>
          <cell r="CJ259" t="str">
            <v>B</v>
          </cell>
        </row>
        <row r="260">
          <cell r="A260">
            <v>256</v>
          </cell>
          <cell r="B260" t="str">
            <v>Malaysia</v>
          </cell>
          <cell r="C260" t="str">
            <v>Penang</v>
          </cell>
          <cell r="D260" t="str">
            <v>MYPEN</v>
          </cell>
          <cell r="E260" t="str">
            <v>A</v>
          </cell>
          <cell r="F260" t="str">
            <v>Timmy Kum</v>
          </cell>
          <cell r="G260" t="str">
            <v>Manager</v>
          </cell>
          <cell r="H260" t="str">
            <v>604 646 1888 ext 850</v>
          </cell>
          <cell r="I260" t="str">
            <v>tkum@ups.com</v>
          </cell>
          <cell r="Z260">
            <v>1</v>
          </cell>
          <cell r="AI260" t="str">
            <v>B</v>
          </cell>
        </row>
        <row r="261">
          <cell r="A261">
            <v>257</v>
          </cell>
          <cell r="B261" t="str">
            <v>Malaysia</v>
          </cell>
          <cell r="C261" t="str">
            <v>Penang</v>
          </cell>
          <cell r="D261" t="str">
            <v>MYPEN</v>
          </cell>
          <cell r="E261" t="str">
            <v>A</v>
          </cell>
          <cell r="F261" t="str">
            <v>Mohamed Firoz bin Mohamed</v>
          </cell>
          <cell r="G261" t="str">
            <v>Station Manager</v>
          </cell>
          <cell r="H261" t="str">
            <v>604 2109765</v>
          </cell>
          <cell r="I261" t="str">
            <v>fmohamed@ups.com</v>
          </cell>
          <cell r="Z261">
            <v>0</v>
          </cell>
        </row>
        <row r="262">
          <cell r="A262">
            <v>258</v>
          </cell>
          <cell r="B262" t="str">
            <v>Malaysia</v>
          </cell>
          <cell r="C262" t="str">
            <v>Port Klang (seaport)
Kuala Lumpur (airport)</v>
          </cell>
          <cell r="D262" t="str">
            <v>MYPKG/MYKUL</v>
          </cell>
          <cell r="E262" t="str">
            <v>A</v>
          </cell>
          <cell r="F262" t="str">
            <v>Azie</v>
          </cell>
          <cell r="G262" t="str">
            <v>Specialist</v>
          </cell>
          <cell r="H262" t="str">
            <v>603 87779999</v>
          </cell>
          <cell r="I262" t="str">
            <v>risman@ups.com</v>
          </cell>
          <cell r="Z262">
            <v>11</v>
          </cell>
          <cell r="AE262" t="str">
            <v>M</v>
          </cell>
          <cell r="AF262" t="str">
            <v>M</v>
          </cell>
          <cell r="AG262" t="str">
            <v>M</v>
          </cell>
          <cell r="AJ262" t="str">
            <v>M</v>
          </cell>
          <cell r="AO262" t="str">
            <v>M</v>
          </cell>
          <cell r="AQ262" t="str">
            <v>M</v>
          </cell>
          <cell r="AS262" t="str">
            <v>M</v>
          </cell>
          <cell r="BE262" t="str">
            <v>M</v>
          </cell>
          <cell r="BJ262" t="str">
            <v>M</v>
          </cell>
          <cell r="CA262" t="str">
            <v>M</v>
          </cell>
          <cell r="CE262" t="str">
            <v>M</v>
          </cell>
        </row>
        <row r="263">
          <cell r="A263">
            <v>259</v>
          </cell>
          <cell r="B263" t="str">
            <v>Malaysia</v>
          </cell>
          <cell r="C263" t="str">
            <v>Port Klang (seaport)
Kuala Lumpur (airport)</v>
          </cell>
          <cell r="D263" t="str">
            <v>MYPKG/MYKUL</v>
          </cell>
          <cell r="E263" t="str">
            <v>A</v>
          </cell>
          <cell r="F263" t="str">
            <v>Zuelika Yahya</v>
          </cell>
          <cell r="G263" t="str">
            <v>Analyst</v>
          </cell>
          <cell r="H263" t="str">
            <v>607 5997816</v>
          </cell>
          <cell r="I263" t="str">
            <v>zyahya@ups.com</v>
          </cell>
          <cell r="Z263">
            <v>0</v>
          </cell>
        </row>
        <row r="264">
          <cell r="A264">
            <v>260</v>
          </cell>
          <cell r="B264" t="str">
            <v>Malaysia</v>
          </cell>
          <cell r="C264" t="str">
            <v>Port Klang (seaport)
Kuala Lumpur (airport)</v>
          </cell>
          <cell r="D264" t="str">
            <v>MYPKG/MYKUL</v>
          </cell>
          <cell r="E264" t="str">
            <v>A</v>
          </cell>
          <cell r="F264" t="str">
            <v>Satthis Rajan</v>
          </cell>
          <cell r="G264" t="str">
            <v>Air Export Officer</v>
          </cell>
          <cell r="H264" t="str">
            <v>603 87779953</v>
          </cell>
          <cell r="I264" t="str">
            <v xml:space="preserve">asatthis@ups.com  </v>
          </cell>
          <cell r="Z264">
            <v>0</v>
          </cell>
        </row>
        <row r="265">
          <cell r="A265">
            <v>261</v>
          </cell>
          <cell r="B265" t="str">
            <v>Malaysia</v>
          </cell>
          <cell r="C265" t="str">
            <v>Port Klang (seaport)
Kuala Lumpur (airport)</v>
          </cell>
          <cell r="D265" t="str">
            <v>MYPKG/MYKUL</v>
          </cell>
          <cell r="E265" t="str">
            <v>A</v>
          </cell>
          <cell r="F265" t="str">
            <v>Shivaneesvarri Kanapathi</v>
          </cell>
          <cell r="G265" t="str">
            <v>Officer</v>
          </cell>
          <cell r="H265" t="str">
            <v>603 87779955</v>
          </cell>
          <cell r="I265" t="str">
            <v>kshivaneesvarri@ups.com</v>
          </cell>
          <cell r="Z265">
            <v>11</v>
          </cell>
          <cell r="AE265" t="str">
            <v>B</v>
          </cell>
          <cell r="AF265" t="str">
            <v>B</v>
          </cell>
          <cell r="AG265" t="str">
            <v>B</v>
          </cell>
          <cell r="AJ265" t="str">
            <v>B</v>
          </cell>
          <cell r="AO265" t="str">
            <v>B</v>
          </cell>
          <cell r="AQ265" t="str">
            <v>B</v>
          </cell>
          <cell r="AS265" t="str">
            <v>B</v>
          </cell>
          <cell r="BE265" t="str">
            <v>B</v>
          </cell>
          <cell r="BJ265" t="str">
            <v>B</v>
          </cell>
          <cell r="CA265" t="str">
            <v>B</v>
          </cell>
          <cell r="CE265" t="str">
            <v>B</v>
          </cell>
        </row>
        <row r="266">
          <cell r="A266">
            <v>262</v>
          </cell>
          <cell r="B266" t="str">
            <v>Malaysia</v>
          </cell>
          <cell r="C266" t="str">
            <v>Port Klang (seaport)
Kuala Lumpur (airport)</v>
          </cell>
          <cell r="D266" t="str">
            <v>MYPKG/MYKUL</v>
          </cell>
          <cell r="E266" t="str">
            <v>A</v>
          </cell>
          <cell r="F266" t="str">
            <v>Muththalagi Subramaniam</v>
          </cell>
          <cell r="G266" t="str">
            <v xml:space="preserve">Senior Freight Assistant </v>
          </cell>
          <cell r="H266" t="str">
            <v>603 87779992</v>
          </cell>
          <cell r="I266" t="str">
            <v>subramaniammuththalagi@ups.com</v>
          </cell>
          <cell r="Z266">
            <v>11</v>
          </cell>
          <cell r="AE266" t="str">
            <v>B</v>
          </cell>
          <cell r="AF266" t="str">
            <v>B</v>
          </cell>
          <cell r="AG266" t="str">
            <v>B</v>
          </cell>
          <cell r="AJ266" t="str">
            <v>B</v>
          </cell>
          <cell r="AO266" t="str">
            <v>B</v>
          </cell>
          <cell r="AQ266" t="str">
            <v>B</v>
          </cell>
          <cell r="AS266" t="str">
            <v>B</v>
          </cell>
          <cell r="BE266" t="str">
            <v>B</v>
          </cell>
          <cell r="BJ266" t="str">
            <v>B</v>
          </cell>
          <cell r="CA266" t="str">
            <v>B</v>
          </cell>
          <cell r="CE266" t="str">
            <v>B</v>
          </cell>
        </row>
        <row r="267">
          <cell r="A267">
            <v>263</v>
          </cell>
          <cell r="B267" t="str">
            <v>Malaysia</v>
          </cell>
          <cell r="C267" t="str">
            <v>Port Klang (seaport)
Kuala Lumpur (airport)</v>
          </cell>
          <cell r="D267" t="str">
            <v>MYPKG/MYKUL</v>
          </cell>
          <cell r="E267" t="str">
            <v>A</v>
          </cell>
          <cell r="F267" t="str">
            <v>Nishanth Sereratna</v>
          </cell>
          <cell r="G267" t="str">
            <v>Senior Supervisor</v>
          </cell>
          <cell r="H267" t="str">
            <v>603 87779985</v>
          </cell>
          <cell r="I267" t="str">
            <v>nishanth.sereratna@ups.com</v>
          </cell>
          <cell r="Z267">
            <v>0</v>
          </cell>
        </row>
        <row r="268">
          <cell r="A268">
            <v>264</v>
          </cell>
          <cell r="B268" t="str">
            <v>Myanmar</v>
          </cell>
          <cell r="C268" t="str">
            <v>Yangon</v>
          </cell>
          <cell r="D268" t="str">
            <v>MMRGN</v>
          </cell>
          <cell r="E268" t="str">
            <v>A</v>
          </cell>
          <cell r="F268" t="str">
            <v>Ei Wathan Lwin</v>
          </cell>
          <cell r="G268" t="str">
            <v>Executive</v>
          </cell>
          <cell r="H268" t="str">
            <v>00 959 422691729</v>
          </cell>
          <cell r="I268" t="str">
            <v>mkt5@tlsmyanmar.com</v>
          </cell>
          <cell r="Z268">
            <v>2</v>
          </cell>
          <cell r="AD268" t="str">
            <v>B</v>
          </cell>
          <cell r="AZ268" t="str">
            <v>B</v>
          </cell>
        </row>
        <row r="269">
          <cell r="A269">
            <v>265</v>
          </cell>
          <cell r="B269" t="str">
            <v>Myanmar</v>
          </cell>
          <cell r="C269" t="str">
            <v>Yangon</v>
          </cell>
          <cell r="D269" t="str">
            <v>MMRGN</v>
          </cell>
          <cell r="E269" t="str">
            <v>A</v>
          </cell>
          <cell r="F269" t="str">
            <v>Hnin Thazin Khine</v>
          </cell>
          <cell r="G269" t="str">
            <v>CS Assistance</v>
          </cell>
          <cell r="H269" t="str">
            <v>00 959 442627880</v>
          </cell>
          <cell r="I269" t="str">
            <v>mkt2@tlsmyanmar.com</v>
          </cell>
          <cell r="Z269">
            <v>1</v>
          </cell>
          <cell r="BW269" t="str">
            <v>M</v>
          </cell>
        </row>
        <row r="270">
          <cell r="A270">
            <v>266</v>
          </cell>
          <cell r="B270" t="str">
            <v>Myanmar</v>
          </cell>
          <cell r="C270" t="str">
            <v>Yangon</v>
          </cell>
          <cell r="D270" t="str">
            <v>MMRGN</v>
          </cell>
          <cell r="E270" t="str">
            <v>A</v>
          </cell>
          <cell r="F270" t="str">
            <v>Eint Cho Mi Ko</v>
          </cell>
          <cell r="G270" t="str">
            <v>General Manager</v>
          </cell>
          <cell r="H270" t="str">
            <v>00 959 252653006</v>
          </cell>
          <cell r="I270" t="str">
            <v>cmk@tlsmyanmar.com</v>
          </cell>
          <cell r="V270" t="str">
            <v>ALL</v>
          </cell>
          <cell r="Z270">
            <v>8</v>
          </cell>
          <cell r="AD270" t="str">
            <v>M</v>
          </cell>
          <cell r="AI270" t="str">
            <v>B</v>
          </cell>
          <cell r="AT270" t="str">
            <v>M</v>
          </cell>
          <cell r="AZ270" t="str">
            <v>M</v>
          </cell>
          <cell r="BK270" t="str">
            <v>M</v>
          </cell>
          <cell r="BW270" t="str">
            <v>B</v>
          </cell>
          <cell r="BX270" t="str">
            <v>B</v>
          </cell>
          <cell r="CI270" t="str">
            <v>M</v>
          </cell>
        </row>
        <row r="271">
          <cell r="A271">
            <v>267</v>
          </cell>
          <cell r="B271" t="str">
            <v>Myanmar</v>
          </cell>
          <cell r="C271" t="str">
            <v>Yangon</v>
          </cell>
          <cell r="D271" t="str">
            <v>MMRGN</v>
          </cell>
          <cell r="E271" t="str">
            <v>A</v>
          </cell>
          <cell r="F271" t="str">
            <v>Thida Moe</v>
          </cell>
          <cell r="G271" t="str">
            <v>CS Executive</v>
          </cell>
          <cell r="H271" t="str">
            <v>00 959 442646033</v>
          </cell>
          <cell r="I271" t="str">
            <v xml:space="preserve">cs5@tlsmyanmar.com
</v>
          </cell>
          <cell r="Z271">
            <v>2</v>
          </cell>
          <cell r="AI271" t="str">
            <v>M</v>
          </cell>
          <cell r="BW271" t="str">
            <v>M</v>
          </cell>
        </row>
        <row r="272">
          <cell r="A272">
            <v>268</v>
          </cell>
          <cell r="B272" t="str">
            <v>Myanmar</v>
          </cell>
          <cell r="C272" t="str">
            <v>Yangon</v>
          </cell>
          <cell r="D272" t="str">
            <v>MMRGN</v>
          </cell>
          <cell r="E272" t="str">
            <v>A</v>
          </cell>
          <cell r="F272" t="str">
            <v>Kyaw Kyaw Htoo</v>
          </cell>
          <cell r="G272" t="str">
            <v>General Manager</v>
          </cell>
          <cell r="H272" t="str">
            <v xml:space="preserve">00 959 5096586
</v>
          </cell>
          <cell r="I272" t="str">
            <v>kkhtoo@tlsmyanmar.com</v>
          </cell>
          <cell r="V272" t="str">
            <v>ALL</v>
          </cell>
          <cell r="Z272">
            <v>1</v>
          </cell>
          <cell r="AT272" t="str">
            <v>B</v>
          </cell>
        </row>
        <row r="273">
          <cell r="A273">
            <v>269</v>
          </cell>
          <cell r="B273" t="str">
            <v>Myanmar</v>
          </cell>
          <cell r="C273" t="str">
            <v>Yangon</v>
          </cell>
          <cell r="D273" t="str">
            <v>MMRGN</v>
          </cell>
          <cell r="E273" t="str">
            <v>A</v>
          </cell>
          <cell r="F273" t="str">
            <v>Pyone Ei Zin</v>
          </cell>
          <cell r="G273" t="str">
            <v>CS Executive</v>
          </cell>
          <cell r="H273" t="str">
            <v xml:space="preserve">00 959 442436035
</v>
          </cell>
          <cell r="I273" t="str">
            <v>cs4@tlsmyanmar.com</v>
          </cell>
          <cell r="V273" t="str">
            <v>ALL</v>
          </cell>
          <cell r="Z273">
            <v>1</v>
          </cell>
          <cell r="BX273" t="str">
            <v>M</v>
          </cell>
        </row>
        <row r="274">
          <cell r="A274">
            <v>270</v>
          </cell>
          <cell r="B274" t="str">
            <v>Myanmar</v>
          </cell>
          <cell r="C274" t="str">
            <v>Yangon</v>
          </cell>
          <cell r="D274" t="str">
            <v>MMRGN</v>
          </cell>
          <cell r="E274" t="str">
            <v>A</v>
          </cell>
          <cell r="F274" t="str">
            <v>Ye Ko Ko Htwe</v>
          </cell>
          <cell r="G274" t="str">
            <v>Operation</v>
          </cell>
          <cell r="H274" t="str">
            <v>00 959 252653006</v>
          </cell>
          <cell r="I274" t="str">
            <v>optls@tlsmyanmar.com</v>
          </cell>
          <cell r="Z274">
            <v>6</v>
          </cell>
          <cell r="AD274" t="str">
            <v>B</v>
          </cell>
          <cell r="AI274" t="str">
            <v>B</v>
          </cell>
          <cell r="AZ274" t="str">
            <v>B</v>
          </cell>
          <cell r="BK274" t="str">
            <v>B</v>
          </cell>
          <cell r="BW274" t="str">
            <v>B</v>
          </cell>
          <cell r="CI274" t="str">
            <v>B</v>
          </cell>
        </row>
        <row r="275">
          <cell r="A275">
            <v>271</v>
          </cell>
          <cell r="B275" t="str">
            <v>Myanmar</v>
          </cell>
          <cell r="C275" t="str">
            <v>Yangon</v>
          </cell>
          <cell r="D275" t="str">
            <v>MMRGN</v>
          </cell>
          <cell r="E275" t="str">
            <v>A</v>
          </cell>
          <cell r="F275" t="str">
            <v>Saint Saint Nyo</v>
          </cell>
          <cell r="G275" t="str">
            <v>Customer Services Assistant</v>
          </cell>
          <cell r="H275" t="str">
            <v>00 959 442646032</v>
          </cell>
          <cell r="I275" t="str">
            <v>cs@tlsmyanmar.com</v>
          </cell>
          <cell r="Z275">
            <v>0</v>
          </cell>
        </row>
        <row r="276">
          <cell r="A276">
            <v>272</v>
          </cell>
          <cell r="B276" t="str">
            <v>New Zealand</v>
          </cell>
          <cell r="C276" t="str">
            <v>Auckland</v>
          </cell>
          <cell r="D276" t="str">
            <v>NZAKL</v>
          </cell>
          <cell r="E276" t="str">
            <v>A</v>
          </cell>
          <cell r="F276" t="str">
            <v>April Tooman</v>
          </cell>
          <cell r="G276" t="str">
            <v>Customer Service</v>
          </cell>
          <cell r="H276" t="str">
            <v>64 9 2550856</v>
          </cell>
          <cell r="I276" t="str">
            <v>tapril@ups.com</v>
          </cell>
          <cell r="Z276">
            <v>0</v>
          </cell>
        </row>
        <row r="277">
          <cell r="A277">
            <v>273</v>
          </cell>
          <cell r="B277" t="str">
            <v>New Zealand</v>
          </cell>
          <cell r="C277" t="str">
            <v>Auckland</v>
          </cell>
          <cell r="D277" t="str">
            <v>NZAKL</v>
          </cell>
          <cell r="E277" t="str">
            <v>A</v>
          </cell>
          <cell r="F277" t="str">
            <v>Jean Burford</v>
          </cell>
          <cell r="G277" t="str">
            <v>Export Clerk</v>
          </cell>
          <cell r="H277" t="str">
            <v>64 9 2550800</v>
          </cell>
          <cell r="I277" t="str">
            <v xml:space="preserve"> jean.burford@fliway.com</v>
          </cell>
          <cell r="Z277">
            <v>2</v>
          </cell>
          <cell r="BV277" t="str">
            <v>M</v>
          </cell>
          <cell r="CO277" t="str">
            <v>M</v>
          </cell>
        </row>
        <row r="278">
          <cell r="A278">
            <v>274</v>
          </cell>
          <cell r="B278" t="str">
            <v>New Zealand</v>
          </cell>
          <cell r="C278" t="str">
            <v>Auckland</v>
          </cell>
          <cell r="D278" t="str">
            <v>NZAKL</v>
          </cell>
          <cell r="E278" t="str">
            <v>A</v>
          </cell>
          <cell r="F278" t="str">
            <v>AKL Group Email</v>
          </cell>
          <cell r="I278" t="str">
            <v>upsscsaccounts@fliway.com</v>
          </cell>
          <cell r="Z278">
            <v>2</v>
          </cell>
          <cell r="BV278" t="str">
            <v>B</v>
          </cell>
          <cell r="CO278" t="str">
            <v>B</v>
          </cell>
        </row>
        <row r="279">
          <cell r="A279">
            <v>275</v>
          </cell>
          <cell r="B279" t="str">
            <v>New Zealand</v>
          </cell>
          <cell r="C279" t="str">
            <v>Lyttelton</v>
          </cell>
          <cell r="D279" t="str">
            <v>NZLYT</v>
          </cell>
          <cell r="E279" t="str">
            <v>A</v>
          </cell>
          <cell r="F279" t="str">
            <v>** see Auckland</v>
          </cell>
          <cell r="Z279">
            <v>1</v>
          </cell>
          <cell r="CO279" t="str">
            <v>*</v>
          </cell>
        </row>
        <row r="280">
          <cell r="A280">
            <v>276</v>
          </cell>
          <cell r="B280" t="str">
            <v>Philippines</v>
          </cell>
          <cell r="C280" t="str">
            <v>Cebu</v>
          </cell>
          <cell r="D280" t="str">
            <v>PHCEB</v>
          </cell>
          <cell r="E280" t="str">
            <v>A</v>
          </cell>
          <cell r="F280" t="str">
            <v>Levy Balderas</v>
          </cell>
          <cell r="G280" t="str">
            <v>CS Supervisor</v>
          </cell>
          <cell r="H280" t="str">
            <v>63-3-22381112 to 13</v>
          </cell>
          <cell r="I280" t="str">
            <v>balderas.levy@ups.com</v>
          </cell>
          <cell r="Z280">
            <v>4</v>
          </cell>
          <cell r="AG280" t="str">
            <v>M</v>
          </cell>
          <cell r="AJ280" t="str">
            <v>M</v>
          </cell>
          <cell r="AR280" t="str">
            <v>M</v>
          </cell>
          <cell r="BS280" t="str">
            <v>M</v>
          </cell>
        </row>
        <row r="281">
          <cell r="A281">
            <v>277</v>
          </cell>
          <cell r="B281" t="str">
            <v>Philippines</v>
          </cell>
          <cell r="C281" t="str">
            <v>Cebu</v>
          </cell>
          <cell r="D281" t="str">
            <v>PHCEB</v>
          </cell>
          <cell r="E281" t="str">
            <v>A</v>
          </cell>
          <cell r="F281" t="str">
            <v>Jerkin Ocaba</v>
          </cell>
          <cell r="G281" t="str">
            <v>Operations Officer</v>
          </cell>
          <cell r="H281" t="str">
            <v>63-3-22381112 to 13</v>
          </cell>
          <cell r="I281" t="str">
            <v>ojerkin@ups.com</v>
          </cell>
          <cell r="Z281">
            <v>4</v>
          </cell>
          <cell r="AI281" t="str">
            <v>M</v>
          </cell>
          <cell r="AR281" t="str">
            <v>M</v>
          </cell>
          <cell r="AT281" t="str">
            <v>M</v>
          </cell>
          <cell r="BS281" t="str">
            <v>M</v>
          </cell>
        </row>
        <row r="282">
          <cell r="A282">
            <v>278</v>
          </cell>
          <cell r="B282" t="str">
            <v>Philippines</v>
          </cell>
          <cell r="C282" t="str">
            <v>Cebu</v>
          </cell>
          <cell r="D282" t="str">
            <v>PHCEB</v>
          </cell>
          <cell r="E282" t="str">
            <v>A</v>
          </cell>
          <cell r="F282" t="str">
            <v>Eduardo Gatab</v>
          </cell>
          <cell r="G282" t="str">
            <v>Operations</v>
          </cell>
          <cell r="H282" t="str">
            <v>63-3-2238 1109</v>
          </cell>
          <cell r="I282" t="str">
            <v>gatab.eduardo@ups.com</v>
          </cell>
          <cell r="Z282">
            <v>2</v>
          </cell>
          <cell r="AR282" t="str">
            <v>B</v>
          </cell>
          <cell r="BS282" t="str">
            <v>M</v>
          </cell>
        </row>
        <row r="283">
          <cell r="A283">
            <v>279</v>
          </cell>
          <cell r="B283" t="str">
            <v>Philippines</v>
          </cell>
          <cell r="C283" t="str">
            <v>Cebu</v>
          </cell>
          <cell r="D283" t="str">
            <v>PHCEB</v>
          </cell>
          <cell r="E283" t="str">
            <v>A</v>
          </cell>
          <cell r="F283" t="str">
            <v>Francis Uy</v>
          </cell>
          <cell r="G283" t="str">
            <v>Operations Supvr.</v>
          </cell>
          <cell r="H283" t="str">
            <v>63-3-2238 1113 to 15</v>
          </cell>
          <cell r="I283" t="str">
            <v>uy.francis@ups.com</v>
          </cell>
          <cell r="Z283">
            <v>4</v>
          </cell>
          <cell r="AG283" t="str">
            <v>B</v>
          </cell>
          <cell r="AJ283" t="str">
            <v>B</v>
          </cell>
          <cell r="AR283" t="str">
            <v>B</v>
          </cell>
          <cell r="BS283" t="str">
            <v>B</v>
          </cell>
        </row>
        <row r="284">
          <cell r="A284">
            <v>280</v>
          </cell>
          <cell r="B284" t="str">
            <v>Philippines</v>
          </cell>
          <cell r="C284" t="str">
            <v>Cebu</v>
          </cell>
          <cell r="D284" t="str">
            <v>PHCEB</v>
          </cell>
          <cell r="E284" t="str">
            <v>A</v>
          </cell>
          <cell r="F284" t="str">
            <v xml:space="preserve">Evelyn Abreu </v>
          </cell>
          <cell r="G284" t="str">
            <v>Manager</v>
          </cell>
          <cell r="H284" t="str">
            <v>63-2-7915820</v>
          </cell>
          <cell r="I284" t="str">
            <v>abreu.evelyn@ups.com</v>
          </cell>
          <cell r="Z284">
            <v>2</v>
          </cell>
          <cell r="AR284" t="str">
            <v>B</v>
          </cell>
          <cell r="BS284" t="str">
            <v>B</v>
          </cell>
        </row>
        <row r="285">
          <cell r="A285">
            <v>281</v>
          </cell>
          <cell r="B285" t="str">
            <v>Philippines</v>
          </cell>
          <cell r="C285" t="str">
            <v>Manila</v>
          </cell>
          <cell r="D285" t="str">
            <v>PHMNL</v>
          </cell>
          <cell r="E285" t="str">
            <v>A</v>
          </cell>
          <cell r="F285" t="str">
            <v>Gerard Pil</v>
          </cell>
          <cell r="G285" t="str">
            <v>Supervisor</v>
          </cell>
          <cell r="H285" t="str">
            <v>63-2-7915821</v>
          </cell>
          <cell r="I285" t="str">
            <v>gpil@ups.com</v>
          </cell>
          <cell r="Z285">
            <v>2</v>
          </cell>
          <cell r="AR285" t="str">
            <v>B</v>
          </cell>
          <cell r="BW285" t="str">
            <v>B</v>
          </cell>
        </row>
        <row r="286">
          <cell r="A286">
            <v>282</v>
          </cell>
          <cell r="B286" t="str">
            <v>Philippines</v>
          </cell>
          <cell r="C286" t="str">
            <v>Manila</v>
          </cell>
          <cell r="D286" t="str">
            <v>PHMNL</v>
          </cell>
          <cell r="E286" t="str">
            <v>A</v>
          </cell>
          <cell r="F286" t="str">
            <v xml:space="preserve">Emelin Panadero </v>
          </cell>
          <cell r="G286" t="str">
            <v>CS Coordinator</v>
          </cell>
          <cell r="H286" t="str">
            <v>63-2-7915825</v>
          </cell>
          <cell r="I286" t="str">
            <v>emelin.panadero@ups.com</v>
          </cell>
          <cell r="Z286">
            <v>2</v>
          </cell>
          <cell r="AR286" t="str">
            <v>M</v>
          </cell>
          <cell r="BW286" t="str">
            <v>M</v>
          </cell>
        </row>
        <row r="287">
          <cell r="A287">
            <v>283</v>
          </cell>
          <cell r="B287" t="str">
            <v>Philippines</v>
          </cell>
          <cell r="C287" t="str">
            <v>Manila</v>
          </cell>
          <cell r="D287" t="str">
            <v>PHMNL</v>
          </cell>
          <cell r="E287" t="str">
            <v>A</v>
          </cell>
          <cell r="F287" t="str">
            <v>Ramil Rogelio</v>
          </cell>
          <cell r="G287" t="str">
            <v>CS Coordinator</v>
          </cell>
          <cell r="H287" t="str">
            <v>63-2-7915823</v>
          </cell>
          <cell r="I287" t="str">
            <v>rogelio.ramil@ups.com</v>
          </cell>
          <cell r="M287" t="str">
            <v>newly added</v>
          </cell>
          <cell r="Z287">
            <v>2</v>
          </cell>
          <cell r="AR287" t="str">
            <v>M</v>
          </cell>
          <cell r="BW287" t="str">
            <v>M</v>
          </cell>
        </row>
        <row r="288">
          <cell r="A288">
            <v>284</v>
          </cell>
          <cell r="B288" t="str">
            <v>Philippines</v>
          </cell>
          <cell r="C288" t="str">
            <v>Manila</v>
          </cell>
          <cell r="D288" t="str">
            <v>PHMNL</v>
          </cell>
          <cell r="E288" t="str">
            <v>A</v>
          </cell>
          <cell r="F288" t="str">
            <v xml:space="preserve">Evelyn Abreu </v>
          </cell>
          <cell r="G288" t="str">
            <v>Manager</v>
          </cell>
          <cell r="H288" t="str">
            <v>63-2-7915820</v>
          </cell>
          <cell r="I288" t="str">
            <v>abreu.evelyn@ups.com</v>
          </cell>
          <cell r="Z288">
            <v>2</v>
          </cell>
          <cell r="AR288" t="str">
            <v>E</v>
          </cell>
          <cell r="BW288" t="str">
            <v>E</v>
          </cell>
        </row>
        <row r="289">
          <cell r="A289">
            <v>285</v>
          </cell>
          <cell r="B289" t="str">
            <v>Philippines</v>
          </cell>
          <cell r="C289" t="str">
            <v>Luzon Island</v>
          </cell>
          <cell r="D289" t="str">
            <v>PHNCP</v>
          </cell>
          <cell r="E289" t="str">
            <v>A</v>
          </cell>
          <cell r="F289" t="str">
            <v>** See Manila</v>
          </cell>
          <cell r="Z289">
            <v>0</v>
          </cell>
        </row>
        <row r="290">
          <cell r="A290">
            <v>286</v>
          </cell>
          <cell r="B290" t="str">
            <v>Singapore</v>
          </cell>
          <cell r="C290" t="str">
            <v>Singapore</v>
          </cell>
          <cell r="D290" t="str">
            <v>SGSIN</v>
          </cell>
          <cell r="E290" t="str">
            <v>A</v>
          </cell>
          <cell r="F290" t="str">
            <v>Viven Tan</v>
          </cell>
          <cell r="G290" t="str">
            <v>Senior Csv Assist</v>
          </cell>
          <cell r="H290" t="str">
            <v>65 63028468</v>
          </cell>
          <cell r="I290" t="str">
            <v>vtan@ups.com</v>
          </cell>
          <cell r="M290" t="str">
            <v>newly added</v>
          </cell>
          <cell r="Z290">
            <v>1</v>
          </cell>
          <cell r="AQ290" t="str">
            <v>B</v>
          </cell>
        </row>
        <row r="291">
          <cell r="A291">
            <v>287</v>
          </cell>
          <cell r="B291" t="str">
            <v>Singapore</v>
          </cell>
          <cell r="C291" t="str">
            <v>Singapore</v>
          </cell>
          <cell r="D291" t="str">
            <v>SGSIN</v>
          </cell>
          <cell r="E291" t="str">
            <v>A</v>
          </cell>
          <cell r="F291" t="str">
            <v>Chew Juliana</v>
          </cell>
          <cell r="G291" t="str">
            <v>Customer Service Officer</v>
          </cell>
          <cell r="H291" t="str">
            <v>65 63028467</v>
          </cell>
          <cell r="I291" t="str">
            <v>jjchew@ups.com</v>
          </cell>
          <cell r="M291" t="str">
            <v>newly added</v>
          </cell>
          <cell r="Z291">
            <v>1</v>
          </cell>
          <cell r="BS291" t="str">
            <v>M</v>
          </cell>
        </row>
        <row r="292">
          <cell r="A292">
            <v>288</v>
          </cell>
          <cell r="B292" t="str">
            <v>Singapore</v>
          </cell>
          <cell r="C292" t="str">
            <v>Singapore</v>
          </cell>
          <cell r="D292" t="str">
            <v>SGSIN</v>
          </cell>
          <cell r="E292" t="str">
            <v>A</v>
          </cell>
          <cell r="F292" t="str">
            <v xml:space="preserve">Tan Poh Huat </v>
          </cell>
          <cell r="G292" t="str">
            <v>Senior Csv Assist</v>
          </cell>
          <cell r="H292" t="str">
            <v>65 63028460</v>
          </cell>
          <cell r="I292" t="str">
            <v>ptan@ups.com</v>
          </cell>
          <cell r="M292" t="str">
            <v>newly added</v>
          </cell>
          <cell r="Z292">
            <v>0</v>
          </cell>
        </row>
        <row r="293">
          <cell r="A293">
            <v>289</v>
          </cell>
          <cell r="B293" t="str">
            <v>Singapore</v>
          </cell>
          <cell r="C293" t="str">
            <v>Singapore</v>
          </cell>
          <cell r="D293" t="str">
            <v>SGSIN</v>
          </cell>
          <cell r="E293" t="str">
            <v>A</v>
          </cell>
          <cell r="F293" t="str">
            <v>Maryam</v>
          </cell>
          <cell r="G293" t="str">
            <v>Customer Service Officer</v>
          </cell>
          <cell r="H293" t="str">
            <v>65 63028455</v>
          </cell>
          <cell r="I293" t="str">
            <v>jmaryam@ups.com</v>
          </cell>
          <cell r="Z293">
            <v>0</v>
          </cell>
        </row>
        <row r="294">
          <cell r="A294">
            <v>290</v>
          </cell>
          <cell r="B294" t="str">
            <v>Singapore</v>
          </cell>
          <cell r="C294" t="str">
            <v>Singapore</v>
          </cell>
          <cell r="D294" t="str">
            <v>SGSIN</v>
          </cell>
          <cell r="E294" t="str">
            <v>A</v>
          </cell>
          <cell r="F294" t="str">
            <v xml:space="preserve">Felicia Lim    </v>
          </cell>
          <cell r="G294" t="str">
            <v>Customer Service Agent</v>
          </cell>
          <cell r="H294" t="str">
            <v>65 63028459</v>
          </cell>
          <cell r="I294" t="str">
            <v>lim.felicia@ups.com</v>
          </cell>
          <cell r="M294" t="str">
            <v>newly added</v>
          </cell>
          <cell r="Z294">
            <v>2</v>
          </cell>
          <cell r="AQ294" t="str">
            <v>M</v>
          </cell>
          <cell r="BS294" t="str">
            <v>B</v>
          </cell>
        </row>
        <row r="295">
          <cell r="A295">
            <v>291</v>
          </cell>
          <cell r="B295" t="str">
            <v>Singapore</v>
          </cell>
          <cell r="C295" t="str">
            <v>Singapore</v>
          </cell>
          <cell r="D295" t="str">
            <v>SGSIN</v>
          </cell>
          <cell r="E295" t="str">
            <v>A</v>
          </cell>
          <cell r="F295" t="str">
            <v>Rita</v>
          </cell>
          <cell r="G295" t="str">
            <v>Officer</v>
          </cell>
          <cell r="H295" t="str">
            <v>65 63028468</v>
          </cell>
          <cell r="I295" t="str">
            <v>bnorhairita@ups.com</v>
          </cell>
          <cell r="M295" t="str">
            <v>newly added</v>
          </cell>
          <cell r="Z295">
            <v>0</v>
          </cell>
        </row>
        <row r="296">
          <cell r="A296">
            <v>292</v>
          </cell>
          <cell r="B296" t="str">
            <v>Singapore</v>
          </cell>
          <cell r="C296" t="str">
            <v>Singapore</v>
          </cell>
          <cell r="D296" t="str">
            <v>SGSIN</v>
          </cell>
          <cell r="E296" t="str">
            <v>A</v>
          </cell>
          <cell r="F296" t="str">
            <v>Tok Wee Chern</v>
          </cell>
          <cell r="G296" t="str">
            <v>Officer</v>
          </cell>
          <cell r="H296" t="str">
            <v>65 63028469</v>
          </cell>
          <cell r="I296" t="str">
            <v>tokweechern@ups.com</v>
          </cell>
          <cell r="Z296">
            <v>0</v>
          </cell>
        </row>
        <row r="297">
          <cell r="A297">
            <v>293</v>
          </cell>
          <cell r="B297" t="str">
            <v>Singapore</v>
          </cell>
          <cell r="C297" t="str">
            <v>Singapore</v>
          </cell>
          <cell r="D297" t="str">
            <v>SGSIN</v>
          </cell>
          <cell r="E297" t="str">
            <v>A</v>
          </cell>
          <cell r="F297" t="str">
            <v>Amarjit Kaur</v>
          </cell>
          <cell r="G297" t="str">
            <v>CS</v>
          </cell>
          <cell r="H297" t="str">
            <v>65 63028454</v>
          </cell>
          <cell r="I297" t="str">
            <v>kaur.amarjit@ups.com</v>
          </cell>
          <cell r="Z297">
            <v>0</v>
          </cell>
        </row>
        <row r="298">
          <cell r="A298">
            <v>294</v>
          </cell>
          <cell r="B298" t="str">
            <v>Singapore</v>
          </cell>
          <cell r="C298" t="str">
            <v>Singapore</v>
          </cell>
          <cell r="D298" t="str">
            <v>SGSIN</v>
          </cell>
          <cell r="E298" t="str">
            <v>A</v>
          </cell>
          <cell r="F298" t="str">
            <v>Evan Tan</v>
          </cell>
          <cell r="G298" t="str">
            <v>Supervisor</v>
          </cell>
          <cell r="H298" t="str">
            <v>65 63028458</v>
          </cell>
          <cell r="I298" t="str">
            <v>tan.evan@ups.com</v>
          </cell>
          <cell r="Z298">
            <v>0</v>
          </cell>
        </row>
        <row r="299">
          <cell r="A299">
            <v>295</v>
          </cell>
          <cell r="B299" t="str">
            <v>Singapore</v>
          </cell>
          <cell r="C299" t="str">
            <v>Singapore</v>
          </cell>
          <cell r="D299" t="str">
            <v>SGSIN</v>
          </cell>
          <cell r="E299" t="str">
            <v>A</v>
          </cell>
          <cell r="F299" t="str">
            <v>Markus Leong</v>
          </cell>
          <cell r="G299" t="str">
            <v>Supervisor</v>
          </cell>
          <cell r="H299" t="str">
            <v>65 63028452</v>
          </cell>
          <cell r="I299" t="str">
            <v>markus.leong@ups.com</v>
          </cell>
          <cell r="Z299">
            <v>0</v>
          </cell>
        </row>
        <row r="300">
          <cell r="A300">
            <v>296</v>
          </cell>
          <cell r="B300" t="str">
            <v>South Korea</v>
          </cell>
          <cell r="C300" t="str">
            <v>Seoul</v>
          </cell>
          <cell r="D300" t="str">
            <v>KRSEL</v>
          </cell>
          <cell r="E300" t="str">
            <v>A</v>
          </cell>
          <cell r="F300" t="str">
            <v>Jenny Nam</v>
          </cell>
          <cell r="G300" t="str">
            <v>Operation</v>
          </cell>
          <cell r="H300" t="str">
            <v>822 20003896</v>
          </cell>
          <cell r="I300" t="str">
            <v>nam.jenny@ups.com</v>
          </cell>
          <cell r="M300" t="str">
            <v>newly added</v>
          </cell>
          <cell r="N300" t="str">
            <v>USA</v>
          </cell>
          <cell r="O300" t="str">
            <v>USA</v>
          </cell>
          <cell r="T300" t="str">
            <v>USA</v>
          </cell>
          <cell r="U300" t="str">
            <v>BOTH</v>
          </cell>
          <cell r="Z300">
            <v>19</v>
          </cell>
          <cell r="AE300" t="str">
            <v>B</v>
          </cell>
          <cell r="AF300" t="str">
            <v>M</v>
          </cell>
          <cell r="AG300" t="str">
            <v>B</v>
          </cell>
          <cell r="AI300" t="str">
            <v>M</v>
          </cell>
          <cell r="AJ300" t="str">
            <v>B</v>
          </cell>
          <cell r="AQ300" t="str">
            <v>M</v>
          </cell>
          <cell r="AU300" t="str">
            <v>B</v>
          </cell>
          <cell r="AV300" t="str">
            <v>M</v>
          </cell>
          <cell r="AY300" t="str">
            <v>M</v>
          </cell>
          <cell r="AZ300" t="str">
            <v>M</v>
          </cell>
          <cell r="BC300" t="str">
            <v>M</v>
          </cell>
          <cell r="BJ300" t="str">
            <v>M</v>
          </cell>
          <cell r="BK300" t="str">
            <v>M</v>
          </cell>
          <cell r="BO300" t="str">
            <v>M</v>
          </cell>
          <cell r="BS300" t="str">
            <v>M</v>
          </cell>
          <cell r="BT300" t="str">
            <v>M</v>
          </cell>
          <cell r="BW300" t="str">
            <v>M</v>
          </cell>
          <cell r="CD300" t="str">
            <v>M</v>
          </cell>
          <cell r="CP300" t="str">
            <v>M</v>
          </cell>
        </row>
        <row r="301">
          <cell r="A301">
            <v>297</v>
          </cell>
          <cell r="B301" t="str">
            <v>South Korea</v>
          </cell>
          <cell r="C301" t="str">
            <v>Seoul</v>
          </cell>
          <cell r="D301" t="str">
            <v>KRSEL</v>
          </cell>
          <cell r="E301" t="str">
            <v>A</v>
          </cell>
          <cell r="F301" t="str">
            <v>Anthony Bae</v>
          </cell>
          <cell r="G301" t="str">
            <v>Clerk</v>
          </cell>
          <cell r="H301" t="str">
            <v>822 20003972</v>
          </cell>
          <cell r="I301" t="str">
            <v>banthony@ups.com</v>
          </cell>
          <cell r="Z301">
            <v>1</v>
          </cell>
          <cell r="BJ301" t="str">
            <v>B</v>
          </cell>
        </row>
        <row r="302">
          <cell r="A302">
            <v>298</v>
          </cell>
          <cell r="B302" t="str">
            <v>South Korea</v>
          </cell>
          <cell r="C302" t="str">
            <v>Seoul</v>
          </cell>
          <cell r="D302" t="str">
            <v>KRSEL</v>
          </cell>
          <cell r="E302" t="str">
            <v>A</v>
          </cell>
          <cell r="F302" t="str">
            <v>Nari Lee</v>
          </cell>
          <cell r="G302" t="str">
            <v>Air export Cordinator</v>
          </cell>
          <cell r="H302" t="str">
            <v>822 20003886</v>
          </cell>
          <cell r="I302" t="str">
            <v>lnari@ups.com</v>
          </cell>
          <cell r="N302" t="str">
            <v>EUR</v>
          </cell>
          <cell r="R302" t="str">
            <v>ALL</v>
          </cell>
          <cell r="T302" t="str">
            <v>EUR</v>
          </cell>
          <cell r="U302" t="str">
            <v>EUR</v>
          </cell>
          <cell r="W302" t="str">
            <v>ALL</v>
          </cell>
          <cell r="Z302">
            <v>4</v>
          </cell>
          <cell r="AP302" t="str">
            <v>B</v>
          </cell>
          <cell r="BD302" t="str">
            <v>M</v>
          </cell>
          <cell r="BH302" t="str">
            <v>M</v>
          </cell>
          <cell r="BT302" t="str">
            <v>B</v>
          </cell>
        </row>
        <row r="303">
          <cell r="A303">
            <v>299</v>
          </cell>
          <cell r="B303" t="str">
            <v>South Korea</v>
          </cell>
          <cell r="C303" t="str">
            <v>Seoul</v>
          </cell>
          <cell r="D303" t="str">
            <v>KRSEL</v>
          </cell>
          <cell r="E303" t="str">
            <v>A</v>
          </cell>
          <cell r="F303" t="str">
            <v>Emily Kim</v>
          </cell>
          <cell r="G303" t="str">
            <v>Air Operation</v>
          </cell>
          <cell r="H303" t="str">
            <v>822 20003977</v>
          </cell>
          <cell r="I303" t="str">
            <v>exkim@ups.com</v>
          </cell>
          <cell r="N303" t="str">
            <v>EUR</v>
          </cell>
          <cell r="R303" t="str">
            <v>ALL</v>
          </cell>
          <cell r="T303" t="str">
            <v>EUR</v>
          </cell>
          <cell r="U303" t="str">
            <v>EUR</v>
          </cell>
          <cell r="Z303">
            <v>12</v>
          </cell>
          <cell r="AF303" t="str">
            <v>M</v>
          </cell>
          <cell r="AI303" t="str">
            <v>M</v>
          </cell>
          <cell r="AP303" t="str">
            <v>M</v>
          </cell>
          <cell r="AQ303" t="str">
            <v>M</v>
          </cell>
          <cell r="AU303" t="str">
            <v>M</v>
          </cell>
          <cell r="AV303" t="str">
            <v>M</v>
          </cell>
          <cell r="BJ303" t="str">
            <v>M</v>
          </cell>
          <cell r="BO303" t="str">
            <v>M</v>
          </cell>
          <cell r="BS303" t="str">
            <v>M</v>
          </cell>
          <cell r="BT303" t="str">
            <v>M</v>
          </cell>
          <cell r="BW303" t="str">
            <v>M</v>
          </cell>
          <cell r="CR303" t="str">
            <v>B</v>
          </cell>
        </row>
        <row r="304">
          <cell r="A304">
            <v>300</v>
          </cell>
          <cell r="B304" t="str">
            <v>South Korea</v>
          </cell>
          <cell r="C304" t="str">
            <v>Seoul</v>
          </cell>
          <cell r="D304" t="str">
            <v>KRSEL</v>
          </cell>
          <cell r="E304" t="str">
            <v>A</v>
          </cell>
          <cell r="F304" t="str">
            <v>Ian Cho</v>
          </cell>
          <cell r="G304" t="str">
            <v>Operation</v>
          </cell>
          <cell r="H304" t="str">
            <v>822 20003889</v>
          </cell>
          <cell r="I304" t="str">
            <v>cyounghak@ups.com</v>
          </cell>
          <cell r="N304" t="str">
            <v>USA</v>
          </cell>
          <cell r="O304" t="str">
            <v>USA</v>
          </cell>
          <cell r="U304" t="str">
            <v>USA</v>
          </cell>
          <cell r="W304" t="str">
            <v>ALL</v>
          </cell>
          <cell r="Z304">
            <v>19</v>
          </cell>
          <cell r="AF304" t="str">
            <v>B</v>
          </cell>
          <cell r="AG304" t="str">
            <v>M</v>
          </cell>
          <cell r="AI304" t="str">
            <v>B</v>
          </cell>
          <cell r="AJ304" t="str">
            <v>M</v>
          </cell>
          <cell r="AQ304" t="str">
            <v>B</v>
          </cell>
          <cell r="AV304" t="str">
            <v>B</v>
          </cell>
          <cell r="AY304" t="str">
            <v>B</v>
          </cell>
          <cell r="AZ304" t="str">
            <v>B</v>
          </cell>
          <cell r="BC304" t="str">
            <v>B</v>
          </cell>
          <cell r="BD304" t="str">
            <v>B</v>
          </cell>
          <cell r="BJ304" t="str">
            <v>B</v>
          </cell>
          <cell r="BK304" t="str">
            <v>B</v>
          </cell>
          <cell r="BO304" t="str">
            <v>B</v>
          </cell>
          <cell r="BS304" t="str">
            <v>B</v>
          </cell>
          <cell r="BT304" t="str">
            <v>B</v>
          </cell>
          <cell r="BW304" t="str">
            <v>B</v>
          </cell>
          <cell r="CD304" t="str">
            <v>B</v>
          </cell>
          <cell r="CG304" t="str">
            <v>M</v>
          </cell>
          <cell r="CP304" t="str">
            <v>B</v>
          </cell>
        </row>
        <row r="305">
          <cell r="A305">
            <v>301</v>
          </cell>
          <cell r="B305" t="str">
            <v>South Korea</v>
          </cell>
          <cell r="C305" t="str">
            <v>Seoul</v>
          </cell>
          <cell r="D305" t="str">
            <v>KRSEL</v>
          </cell>
          <cell r="E305" t="str">
            <v>A</v>
          </cell>
          <cell r="F305" t="str">
            <v xml:space="preserve">Air Group </v>
          </cell>
          <cell r="I305" t="str">
            <v>UPSKRSCSairexport@ups.com</v>
          </cell>
          <cell r="Z305">
            <v>1</v>
          </cell>
          <cell r="AO305" t="str">
            <v>M</v>
          </cell>
        </row>
        <row r="306">
          <cell r="A306">
            <v>302</v>
          </cell>
          <cell r="B306" t="str">
            <v>South Korea</v>
          </cell>
          <cell r="C306" t="str">
            <v>Seoul</v>
          </cell>
          <cell r="D306" t="str">
            <v>KRSEL</v>
          </cell>
          <cell r="E306" t="str">
            <v>A</v>
          </cell>
          <cell r="F306" t="str">
            <v>Haein Seo</v>
          </cell>
          <cell r="G306" t="str">
            <v>Air Export</v>
          </cell>
          <cell r="H306" t="str">
            <v>82-2-2000-3973</v>
          </cell>
          <cell r="I306" t="str">
            <v>shaein@ups.com</v>
          </cell>
          <cell r="Z306">
            <v>1</v>
          </cell>
          <cell r="AE306" t="str">
            <v>M</v>
          </cell>
        </row>
        <row r="307">
          <cell r="A307">
            <v>303</v>
          </cell>
          <cell r="B307" t="str">
            <v>South Korea</v>
          </cell>
          <cell r="C307" t="str">
            <v>Seoul</v>
          </cell>
          <cell r="D307" t="str">
            <v>KRSEL</v>
          </cell>
          <cell r="E307" t="str">
            <v>A</v>
          </cell>
          <cell r="F307" t="str">
            <v>Ho Jun Lee</v>
          </cell>
          <cell r="G307" t="str">
            <v>Air Export</v>
          </cell>
          <cell r="H307" t="str">
            <v>822 20003892</v>
          </cell>
          <cell r="I307" t="str">
            <v>lhojun@ups.com</v>
          </cell>
          <cell r="Z307">
            <v>0</v>
          </cell>
        </row>
        <row r="308">
          <cell r="A308">
            <v>304</v>
          </cell>
          <cell r="B308" t="str">
            <v>South Korea</v>
          </cell>
          <cell r="C308" t="str">
            <v>Seoul</v>
          </cell>
          <cell r="D308" t="str">
            <v>KRSEL</v>
          </cell>
          <cell r="E308" t="str">
            <v>A</v>
          </cell>
          <cell r="F308" t="str">
            <v>Air Export Team</v>
          </cell>
          <cell r="I308" t="str">
            <v>UPSSCSKRUSTEAM@ups.com</v>
          </cell>
          <cell r="W308" t="str">
            <v>ALL</v>
          </cell>
          <cell r="Z308">
            <v>5</v>
          </cell>
          <cell r="AE308" t="str">
            <v>M</v>
          </cell>
          <cell r="BD308" t="str">
            <v>M</v>
          </cell>
          <cell r="BH308" t="str">
            <v>B</v>
          </cell>
          <cell r="CG308" t="str">
            <v>B</v>
          </cell>
          <cell r="CR308" t="str">
            <v>B</v>
          </cell>
        </row>
        <row r="309">
          <cell r="A309">
            <v>305</v>
          </cell>
          <cell r="B309" t="str">
            <v>South Korea</v>
          </cell>
          <cell r="C309" t="str">
            <v>Seoul</v>
          </cell>
          <cell r="D309" t="str">
            <v>KRSEL</v>
          </cell>
          <cell r="E309" t="str">
            <v>A</v>
          </cell>
          <cell r="F309" t="str">
            <v>Jin Park</v>
          </cell>
          <cell r="G309" t="str">
            <v>GFF Manager</v>
          </cell>
          <cell r="H309" t="str">
            <v>822 20003860</v>
          </cell>
          <cell r="I309" t="str">
            <v>pjin@ups.com</v>
          </cell>
          <cell r="U309" t="str">
            <v>BOTH</v>
          </cell>
          <cell r="Z309">
            <v>0</v>
          </cell>
        </row>
        <row r="310">
          <cell r="A310">
            <v>306</v>
          </cell>
          <cell r="B310" t="str">
            <v>South Korea</v>
          </cell>
          <cell r="C310" t="str">
            <v>Seoul</v>
          </cell>
          <cell r="D310" t="str">
            <v>KRSEL</v>
          </cell>
          <cell r="E310" t="str">
            <v>A</v>
          </cell>
          <cell r="F310" t="str">
            <v>Chung Young</v>
          </cell>
          <cell r="G310" t="str">
            <v>Supervisor</v>
          </cell>
          <cell r="H310" t="str">
            <v>822 20003884</v>
          </cell>
          <cell r="I310" t="str">
            <v>chung.young@ups.com</v>
          </cell>
          <cell r="N310" t="str">
            <v>USA</v>
          </cell>
          <cell r="O310" t="str">
            <v>USA</v>
          </cell>
          <cell r="Z310">
            <v>19</v>
          </cell>
          <cell r="AF310" t="str">
            <v>M</v>
          </cell>
          <cell r="AG310" t="str">
            <v>B</v>
          </cell>
          <cell r="AI310" t="str">
            <v>M</v>
          </cell>
          <cell r="AJ310" t="str">
            <v>B</v>
          </cell>
          <cell r="AO310" t="str">
            <v>B</v>
          </cell>
          <cell r="AQ310" t="str">
            <v>M</v>
          </cell>
          <cell r="AV310" t="str">
            <v>M</v>
          </cell>
          <cell r="AY310" t="str">
            <v>M</v>
          </cell>
          <cell r="AZ310" t="str">
            <v>M</v>
          </cell>
          <cell r="BC310" t="str">
            <v>M</v>
          </cell>
          <cell r="BH310" t="str">
            <v>B</v>
          </cell>
          <cell r="BJ310" t="str">
            <v>M</v>
          </cell>
          <cell r="BK310" t="str">
            <v>M</v>
          </cell>
          <cell r="BO310" t="str">
            <v>M</v>
          </cell>
          <cell r="BS310" t="str">
            <v>M</v>
          </cell>
          <cell r="BT310" t="str">
            <v>M</v>
          </cell>
          <cell r="BW310" t="str">
            <v>M</v>
          </cell>
          <cell r="CD310" t="str">
            <v>M</v>
          </cell>
          <cell r="CP310" t="str">
            <v>M</v>
          </cell>
        </row>
        <row r="311">
          <cell r="A311">
            <v>307</v>
          </cell>
          <cell r="B311" t="str">
            <v>South Korea</v>
          </cell>
          <cell r="C311" t="str">
            <v>Seoul</v>
          </cell>
          <cell r="D311" t="str">
            <v>KRSEL</v>
          </cell>
          <cell r="E311" t="str">
            <v>A</v>
          </cell>
          <cell r="F311" t="str">
            <v>Angela An</v>
          </cell>
          <cell r="G311" t="str">
            <v xml:space="preserve">Supervisor
</v>
          </cell>
          <cell r="H311" t="str">
            <v xml:space="preserve">822 20003884
</v>
          </cell>
          <cell r="I311" t="str">
            <v xml:space="preserve">angela.an@ups.com
</v>
          </cell>
          <cell r="T311" t="str">
            <v>USA</v>
          </cell>
          <cell r="U311" t="str">
            <v>BOTH</v>
          </cell>
          <cell r="Z311">
            <v>3</v>
          </cell>
          <cell r="AF311" t="str">
            <v>B</v>
          </cell>
          <cell r="AY311" t="str">
            <v>B</v>
          </cell>
          <cell r="BW311" t="str">
            <v>B</v>
          </cell>
        </row>
        <row r="312">
          <cell r="A312">
            <v>308</v>
          </cell>
          <cell r="B312" t="str">
            <v>South Korea</v>
          </cell>
          <cell r="C312" t="str">
            <v>Busan</v>
          </cell>
          <cell r="D312" t="str">
            <v>KRPUS</v>
          </cell>
          <cell r="E312" t="str">
            <v>A</v>
          </cell>
          <cell r="F312" t="str">
            <v>** See Seoul</v>
          </cell>
          <cell r="Z312">
            <v>9</v>
          </cell>
          <cell r="AI312" t="str">
            <v>*</v>
          </cell>
          <cell r="AQ312" t="str">
            <v>*</v>
          </cell>
          <cell r="AU312" t="str">
            <v>*</v>
          </cell>
          <cell r="AV312" t="str">
            <v>*</v>
          </cell>
          <cell r="AZ312" t="str">
            <v>*</v>
          </cell>
          <cell r="BD312" t="str">
            <v>*</v>
          </cell>
          <cell r="BH312" t="str">
            <v>*</v>
          </cell>
          <cell r="BT312" t="str">
            <v>*</v>
          </cell>
          <cell r="CR312" t="str">
            <v>*</v>
          </cell>
        </row>
        <row r="313">
          <cell r="A313">
            <v>309</v>
          </cell>
          <cell r="B313" t="str">
            <v>South Korea</v>
          </cell>
          <cell r="C313" t="str">
            <v>Incheon</v>
          </cell>
          <cell r="D313" t="str">
            <v>KRICN</v>
          </cell>
          <cell r="E313" t="str">
            <v>A</v>
          </cell>
          <cell r="F313" t="str">
            <v>** See Seoul</v>
          </cell>
          <cell r="Z313">
            <v>8</v>
          </cell>
          <cell r="AI313" t="str">
            <v>*</v>
          </cell>
          <cell r="AQ313" t="str">
            <v>*</v>
          </cell>
          <cell r="AV313" t="str">
            <v>*</v>
          </cell>
          <cell r="AZ313" t="str">
            <v>*</v>
          </cell>
          <cell r="BD313" t="str">
            <v>*</v>
          </cell>
          <cell r="BJ313" t="str">
            <v>*</v>
          </cell>
          <cell r="BS313" t="str">
            <v>*</v>
          </cell>
          <cell r="BT313" t="str">
            <v>*</v>
          </cell>
        </row>
        <row r="314">
          <cell r="A314">
            <v>310</v>
          </cell>
          <cell r="B314" t="str">
            <v>Taiwan</v>
          </cell>
          <cell r="C314" t="str">
            <v>Kaohsiung</v>
          </cell>
          <cell r="D314" t="str">
            <v>TWKHH</v>
          </cell>
          <cell r="E314" t="str">
            <v>A</v>
          </cell>
          <cell r="F314" t="str">
            <v>Carolina Su</v>
          </cell>
          <cell r="G314" t="str">
            <v>CS</v>
          </cell>
          <cell r="H314" t="str">
            <v>886 7 5868800 ext 315</v>
          </cell>
          <cell r="I314" t="str">
            <v>ccsu@ups.com</v>
          </cell>
          <cell r="J314" t="str">
            <v>Air - KHH</v>
          </cell>
          <cell r="R314" t="str">
            <v>USA/LATAM</v>
          </cell>
          <cell r="U314" t="str">
            <v>BOTH</v>
          </cell>
          <cell r="V314" t="str">
            <v>ALL</v>
          </cell>
          <cell r="W314" t="str">
            <v>ALL</v>
          </cell>
          <cell r="Z314">
            <v>20</v>
          </cell>
          <cell r="AC314" t="str">
            <v>M</v>
          </cell>
          <cell r="AD314" t="str">
            <v>M</v>
          </cell>
          <cell r="AH314" t="str">
            <v>M</v>
          </cell>
          <cell r="AL314" t="str">
            <v>M</v>
          </cell>
          <cell r="AP314" t="str">
            <v>M</v>
          </cell>
          <cell r="AQ314" t="str">
            <v>M</v>
          </cell>
          <cell r="AS314" t="str">
            <v>M</v>
          </cell>
          <cell r="AT314" t="str">
            <v>M</v>
          </cell>
          <cell r="BD314" t="str">
            <v>M</v>
          </cell>
          <cell r="BE314" t="str">
            <v>M</v>
          </cell>
          <cell r="BP314" t="str">
            <v>M</v>
          </cell>
          <cell r="BT314" t="str">
            <v>M</v>
          </cell>
          <cell r="BW314" t="str">
            <v>M</v>
          </cell>
          <cell r="BX314" t="str">
            <v>M</v>
          </cell>
          <cell r="CC314" t="str">
            <v>M</v>
          </cell>
          <cell r="CD314" t="str">
            <v>M</v>
          </cell>
          <cell r="CE314" t="str">
            <v>M</v>
          </cell>
          <cell r="CI314" t="str">
            <v>M</v>
          </cell>
          <cell r="CO314" t="str">
            <v>M</v>
          </cell>
          <cell r="CR314" t="str">
            <v>M</v>
          </cell>
        </row>
        <row r="315">
          <cell r="A315">
            <v>311</v>
          </cell>
          <cell r="B315" t="str">
            <v>Taiwan</v>
          </cell>
          <cell r="C315" t="str">
            <v>Kaohsiung</v>
          </cell>
          <cell r="D315" t="str">
            <v>TWKHH</v>
          </cell>
          <cell r="E315" t="str">
            <v>A</v>
          </cell>
          <cell r="F315" t="str">
            <v>Pony Hsieh</v>
          </cell>
          <cell r="G315" t="str">
            <v>CS</v>
          </cell>
          <cell r="H315" t="str">
            <v>886 7 5868800 ext 313</v>
          </cell>
          <cell r="I315" t="str">
            <v>hsieh.pony@ups.com</v>
          </cell>
          <cell r="J315" t="str">
            <v>Air - KHH</v>
          </cell>
          <cell r="W315" t="str">
            <v>ALL</v>
          </cell>
          <cell r="Z315">
            <v>10</v>
          </cell>
          <cell r="AI315" t="str">
            <v>M</v>
          </cell>
          <cell r="AL315" t="str">
            <v>B</v>
          </cell>
          <cell r="AS315" t="str">
            <v>B</v>
          </cell>
          <cell r="BD315" t="str">
            <v>B</v>
          </cell>
          <cell r="BE315" t="str">
            <v>B</v>
          </cell>
          <cell r="BS315" t="str">
            <v>M</v>
          </cell>
          <cell r="CC315" t="str">
            <v>B</v>
          </cell>
          <cell r="CE315" t="str">
            <v>B</v>
          </cell>
          <cell r="CI315" t="str">
            <v>B</v>
          </cell>
          <cell r="CR315" t="str">
            <v>B</v>
          </cell>
        </row>
        <row r="316">
          <cell r="A316">
            <v>312</v>
          </cell>
          <cell r="B316" t="str">
            <v>Taiwan</v>
          </cell>
          <cell r="C316" t="str">
            <v>Kaohsiung</v>
          </cell>
          <cell r="D316" t="str">
            <v>TWKHH</v>
          </cell>
          <cell r="E316" t="str">
            <v>A</v>
          </cell>
          <cell r="F316" t="str">
            <v>Vicky Chang</v>
          </cell>
          <cell r="G316" t="str">
            <v xml:space="preserve">CS </v>
          </cell>
          <cell r="H316" t="str">
            <v>886 7 5868800 ext 312</v>
          </cell>
          <cell r="I316" t="str">
            <v>vchang@ups.com</v>
          </cell>
          <cell r="J316" t="str">
            <v>Air - KHH</v>
          </cell>
          <cell r="R316" t="str">
            <v>USA/LATAM</v>
          </cell>
          <cell r="U316" t="str">
            <v>BOTH</v>
          </cell>
          <cell r="V316" t="str">
            <v>ALL</v>
          </cell>
          <cell r="Z316">
            <v>18</v>
          </cell>
          <cell r="AC316" t="str">
            <v>B</v>
          </cell>
          <cell r="AD316" t="str">
            <v>B</v>
          </cell>
          <cell r="AH316" t="str">
            <v>B</v>
          </cell>
          <cell r="AI316" t="str">
            <v>B</v>
          </cell>
          <cell r="AL316" t="str">
            <v>B</v>
          </cell>
          <cell r="AP316" t="str">
            <v>B</v>
          </cell>
          <cell r="AQ316" t="str">
            <v>B</v>
          </cell>
          <cell r="AT316" t="str">
            <v>B</v>
          </cell>
          <cell r="BE316" t="str">
            <v>B</v>
          </cell>
          <cell r="BP316" t="str">
            <v>B</v>
          </cell>
          <cell r="BS316" t="str">
            <v>B</v>
          </cell>
          <cell r="BT316" t="str">
            <v>B</v>
          </cell>
          <cell r="BW316" t="str">
            <v>B</v>
          </cell>
          <cell r="BX316" t="str">
            <v>B</v>
          </cell>
          <cell r="CD316" t="str">
            <v>B</v>
          </cell>
          <cell r="CE316" t="str">
            <v>B</v>
          </cell>
          <cell r="CI316" t="str">
            <v>B</v>
          </cell>
          <cell r="CO316" t="str">
            <v>B</v>
          </cell>
        </row>
        <row r="317">
          <cell r="A317">
            <v>313</v>
          </cell>
          <cell r="B317" t="str">
            <v>Taiwan</v>
          </cell>
          <cell r="C317" t="str">
            <v>Kaohsiung</v>
          </cell>
          <cell r="D317" t="str">
            <v>TWKHH</v>
          </cell>
          <cell r="E317" t="str">
            <v>A</v>
          </cell>
          <cell r="F317" t="str">
            <v>Linda Hung</v>
          </cell>
          <cell r="G317" t="str">
            <v>Docs (GBSPO)</v>
          </cell>
          <cell r="H317" t="str">
            <v>886 2 66117618</v>
          </cell>
          <cell r="I317" t="str">
            <v>linda.hung@ups.com</v>
          </cell>
          <cell r="J317" t="str">
            <v>data entry team-TPE</v>
          </cell>
          <cell r="U317" t="str">
            <v>BOTH</v>
          </cell>
          <cell r="Z317">
            <v>3</v>
          </cell>
          <cell r="AQ317" t="str">
            <v>M</v>
          </cell>
          <cell r="BS317" t="str">
            <v>B</v>
          </cell>
          <cell r="BT317" t="str">
            <v>B</v>
          </cell>
        </row>
        <row r="318">
          <cell r="A318">
            <v>314</v>
          </cell>
          <cell r="B318" t="str">
            <v>Taiwan</v>
          </cell>
          <cell r="C318" t="str">
            <v>Kaohsiung</v>
          </cell>
          <cell r="D318" t="str">
            <v>TWKHH</v>
          </cell>
          <cell r="E318" t="str">
            <v>A</v>
          </cell>
          <cell r="F318" t="str">
            <v>Jimmy fu</v>
          </cell>
          <cell r="G318" t="str">
            <v>Assistant Manager</v>
          </cell>
          <cell r="H318" t="str">
            <v>886-02-66117630</v>
          </cell>
          <cell r="I318" t="str">
            <v>fjimmy@ups.com</v>
          </cell>
          <cell r="Z318">
            <v>1</v>
          </cell>
          <cell r="CR318" t="str">
            <v>B</v>
          </cell>
        </row>
        <row r="319">
          <cell r="A319">
            <v>315</v>
          </cell>
          <cell r="B319" t="str">
            <v>Taiwan</v>
          </cell>
          <cell r="C319" t="str">
            <v>Kaohsiung</v>
          </cell>
          <cell r="D319" t="str">
            <v>TWKHH</v>
          </cell>
          <cell r="E319" t="str">
            <v>A</v>
          </cell>
          <cell r="F319" t="str">
            <v>KHH Group Email</v>
          </cell>
          <cell r="I319" t="str">
            <v>UPSTWKHHAIR@ups.com</v>
          </cell>
          <cell r="L319" t="str">
            <v>Y</v>
          </cell>
          <cell r="N319" t="str">
            <v>USA EUR</v>
          </cell>
          <cell r="R319" t="str">
            <v>USA/LATAM</v>
          </cell>
          <cell r="W319" t="str">
            <v>ALL</v>
          </cell>
          <cell r="Z319">
            <v>10</v>
          </cell>
          <cell r="AC319" t="str">
            <v>M</v>
          </cell>
          <cell r="AP319" t="str">
            <v>B</v>
          </cell>
          <cell r="BD319" t="str">
            <v>B</v>
          </cell>
          <cell r="BE319" t="str">
            <v>B</v>
          </cell>
          <cell r="BO319" t="str">
            <v>M</v>
          </cell>
          <cell r="BP319" t="str">
            <v>B</v>
          </cell>
          <cell r="CE319" t="str">
            <v>B</v>
          </cell>
          <cell r="CI319" t="str">
            <v>B</v>
          </cell>
          <cell r="CQ319" t="str">
            <v>M</v>
          </cell>
          <cell r="CR319" t="str">
            <v>B</v>
          </cell>
        </row>
        <row r="320">
          <cell r="A320">
            <v>316</v>
          </cell>
          <cell r="B320" t="str">
            <v>Taiwan</v>
          </cell>
          <cell r="C320" t="str">
            <v>Kaohsiung</v>
          </cell>
          <cell r="D320" t="str">
            <v>TWKHH</v>
          </cell>
          <cell r="E320" t="str">
            <v>A</v>
          </cell>
          <cell r="F320" t="str">
            <v>Frances Hsu</v>
          </cell>
          <cell r="G320" t="str">
            <v>Docs Manager (GBSPO)</v>
          </cell>
          <cell r="H320" t="str">
            <v>886 2 66117620</v>
          </cell>
          <cell r="I320" t="str">
            <v>fxhsu@ups.com</v>
          </cell>
          <cell r="J320" t="str">
            <v>data entry team-TPE</v>
          </cell>
          <cell r="U320" t="str">
            <v>BOTH</v>
          </cell>
          <cell r="Z320">
            <v>4</v>
          </cell>
          <cell r="AI320" t="str">
            <v>B</v>
          </cell>
          <cell r="AQ320" t="str">
            <v>B</v>
          </cell>
          <cell r="BS320" t="str">
            <v>B</v>
          </cell>
          <cell r="BT320" t="str">
            <v>B</v>
          </cell>
        </row>
        <row r="321">
          <cell r="A321">
            <v>317</v>
          </cell>
          <cell r="B321" t="str">
            <v>Taiwan</v>
          </cell>
          <cell r="C321" t="str">
            <v>Taichung</v>
          </cell>
          <cell r="D321" t="str">
            <v>TWTXG</v>
          </cell>
          <cell r="E321" t="str">
            <v>A</v>
          </cell>
          <cell r="F321" t="str">
            <v>April Huang</v>
          </cell>
          <cell r="G321" t="str">
            <v>Customer Service</v>
          </cell>
          <cell r="H321" t="str">
            <v>886 4 23112353 ext 306</v>
          </cell>
          <cell r="I321" t="str">
            <v>aprilhuang@ups.com</v>
          </cell>
          <cell r="U321" t="str">
            <v>BOTH</v>
          </cell>
          <cell r="Z321">
            <v>10</v>
          </cell>
          <cell r="AF321" t="str">
            <v>B</v>
          </cell>
          <cell r="AI321" t="str">
            <v>B</v>
          </cell>
          <cell r="AR321" t="str">
            <v>B</v>
          </cell>
          <cell r="AV321" t="str">
            <v>B</v>
          </cell>
          <cell r="BJ321" t="str">
            <v>B</v>
          </cell>
          <cell r="BS321" t="str">
            <v>B</v>
          </cell>
          <cell r="BT321" t="str">
            <v>B</v>
          </cell>
          <cell r="CH321" t="str">
            <v>B</v>
          </cell>
          <cell r="CO321" t="str">
            <v>B</v>
          </cell>
          <cell r="CR321" t="str">
            <v>M</v>
          </cell>
        </row>
        <row r="322">
          <cell r="A322">
            <v>318</v>
          </cell>
          <cell r="B322" t="str">
            <v>Taiwan</v>
          </cell>
          <cell r="C322" t="str">
            <v>Taichung</v>
          </cell>
          <cell r="D322" t="str">
            <v>TWTXG</v>
          </cell>
          <cell r="E322" t="str">
            <v>A</v>
          </cell>
          <cell r="F322" t="str">
            <v>Kelly Lee</v>
          </cell>
          <cell r="G322" t="str">
            <v>CS</v>
          </cell>
          <cell r="H322" t="str">
            <v>886 4 23112353 ext 302</v>
          </cell>
          <cell r="I322" t="str">
            <v>kellylee@ups.com</v>
          </cell>
          <cell r="U322" t="str">
            <v>BOTH</v>
          </cell>
          <cell r="Z322">
            <v>10</v>
          </cell>
          <cell r="AF322" t="str">
            <v>M</v>
          </cell>
          <cell r="AH322" t="str">
            <v>M</v>
          </cell>
          <cell r="AI322" t="str">
            <v>M</v>
          </cell>
          <cell r="AR322" t="str">
            <v>M</v>
          </cell>
          <cell r="AV322" t="str">
            <v>M</v>
          </cell>
          <cell r="BJ322" t="str">
            <v>M</v>
          </cell>
          <cell r="BS322" t="str">
            <v>M</v>
          </cell>
          <cell r="BT322" t="str">
            <v>M</v>
          </cell>
          <cell r="CH322" t="str">
            <v>M</v>
          </cell>
          <cell r="CO322" t="str">
            <v>M</v>
          </cell>
        </row>
        <row r="323">
          <cell r="A323">
            <v>319</v>
          </cell>
          <cell r="B323" t="str">
            <v>Taiwan</v>
          </cell>
          <cell r="C323" t="str">
            <v>Taichung</v>
          </cell>
          <cell r="D323" t="str">
            <v>TWTXG</v>
          </cell>
          <cell r="E323" t="str">
            <v>A</v>
          </cell>
          <cell r="F323" t="str">
            <v>Nicole Huang</v>
          </cell>
          <cell r="G323" t="str">
            <v>CS</v>
          </cell>
          <cell r="H323" t="str">
            <v>886 4 23112353 ext 303</v>
          </cell>
          <cell r="I323" t="str">
            <v>huang.nicole@ups.com</v>
          </cell>
          <cell r="Z323">
            <v>0</v>
          </cell>
        </row>
        <row r="324">
          <cell r="A324">
            <v>320</v>
          </cell>
          <cell r="B324" t="str">
            <v>Taiwan</v>
          </cell>
          <cell r="C324" t="str">
            <v>Taichung</v>
          </cell>
          <cell r="D324" t="str">
            <v>TWTXG</v>
          </cell>
          <cell r="E324" t="str">
            <v>A</v>
          </cell>
          <cell r="F324" t="str">
            <v>TXG Group Email</v>
          </cell>
          <cell r="H324" t="str">
            <v>886 4 23112353</v>
          </cell>
          <cell r="I324" t="str">
            <v>upstwnairexport@ups.com</v>
          </cell>
          <cell r="Z324">
            <v>10</v>
          </cell>
          <cell r="AF324" t="str">
            <v>B</v>
          </cell>
          <cell r="AI324" t="str">
            <v>B</v>
          </cell>
          <cell r="AR324" t="str">
            <v>B</v>
          </cell>
          <cell r="AV324" t="str">
            <v>B</v>
          </cell>
          <cell r="BJ324" t="str">
            <v>B</v>
          </cell>
          <cell r="BS324" t="str">
            <v>B</v>
          </cell>
          <cell r="BT324" t="str">
            <v>B</v>
          </cell>
          <cell r="CH324" t="str">
            <v>B</v>
          </cell>
          <cell r="CO324" t="str">
            <v>B</v>
          </cell>
          <cell r="CR324" t="str">
            <v>B</v>
          </cell>
        </row>
        <row r="325">
          <cell r="A325">
            <v>321</v>
          </cell>
          <cell r="B325" t="str">
            <v>Taiwan</v>
          </cell>
          <cell r="C325" t="str">
            <v>Taichung</v>
          </cell>
          <cell r="D325" t="str">
            <v>TWTXG</v>
          </cell>
          <cell r="E325" t="str">
            <v>A</v>
          </cell>
          <cell r="F325" t="str">
            <v>Jimmy Fu</v>
          </cell>
          <cell r="G325" t="str">
            <v>CS Assit. Manager</v>
          </cell>
          <cell r="H325" t="str">
            <v>886 2 66117630</v>
          </cell>
          <cell r="I325" t="str">
            <v>fjimmy@ups.com</v>
          </cell>
          <cell r="Z325">
            <v>1</v>
          </cell>
          <cell r="AI325" t="str">
            <v>M</v>
          </cell>
        </row>
        <row r="326">
          <cell r="A326">
            <v>322</v>
          </cell>
          <cell r="B326" t="str">
            <v>Taiwan</v>
          </cell>
          <cell r="C326" t="str">
            <v>Taichung</v>
          </cell>
          <cell r="D326" t="str">
            <v>TWTXG</v>
          </cell>
          <cell r="E326" t="str">
            <v>A</v>
          </cell>
          <cell r="F326" t="str">
            <v>Linda Hung</v>
          </cell>
          <cell r="G326" t="str">
            <v>Docs (GBSPO)</v>
          </cell>
          <cell r="H326" t="str">
            <v>886 2 66117618</v>
          </cell>
          <cell r="I326" t="str">
            <v>linda.hung@ups.com</v>
          </cell>
          <cell r="J326" t="str">
            <v>data entry team</v>
          </cell>
          <cell r="U326" t="str">
            <v>BOTH</v>
          </cell>
          <cell r="Z326">
            <v>2</v>
          </cell>
          <cell r="BS326" t="str">
            <v>B</v>
          </cell>
          <cell r="BT326" t="str">
            <v>B</v>
          </cell>
        </row>
        <row r="327">
          <cell r="A327">
            <v>323</v>
          </cell>
          <cell r="B327" t="str">
            <v>Taiwan</v>
          </cell>
          <cell r="C327" t="str">
            <v>Taichung</v>
          </cell>
          <cell r="D327" t="str">
            <v>TWTXG</v>
          </cell>
          <cell r="E327" t="str">
            <v>A</v>
          </cell>
          <cell r="F327" t="str">
            <v>Frances Hsu</v>
          </cell>
          <cell r="G327" t="str">
            <v>Docs Manager (GBSPO)</v>
          </cell>
          <cell r="H327" t="str">
            <v>886 2 27724232 ext 802</v>
          </cell>
          <cell r="I327" t="str">
            <v>fxhsu@ups.com</v>
          </cell>
          <cell r="J327" t="str">
            <v>data entry team</v>
          </cell>
          <cell r="U327" t="str">
            <v>BOTH</v>
          </cell>
          <cell r="Z327">
            <v>3</v>
          </cell>
          <cell r="AI327" t="str">
            <v>B</v>
          </cell>
          <cell r="BS327" t="str">
            <v>B</v>
          </cell>
          <cell r="BT327" t="str">
            <v>B</v>
          </cell>
        </row>
        <row r="328">
          <cell r="A328">
            <v>324</v>
          </cell>
          <cell r="B328" t="str">
            <v>Taiwan</v>
          </cell>
          <cell r="C328" t="str">
            <v>Taipei</v>
          </cell>
          <cell r="D328" t="str">
            <v>TWTPE</v>
          </cell>
          <cell r="E328" t="str">
            <v>A</v>
          </cell>
          <cell r="F328" t="str">
            <v>Kelly Lee</v>
          </cell>
          <cell r="G328" t="str">
            <v>CS</v>
          </cell>
          <cell r="H328" t="str">
            <v>886 4 23112353 ext 302</v>
          </cell>
          <cell r="I328" t="str">
            <v>kellylee@ups.com</v>
          </cell>
          <cell r="Q328" t="str">
            <v>USA</v>
          </cell>
          <cell r="R328" t="str">
            <v>USA</v>
          </cell>
          <cell r="U328" t="str">
            <v>BOTH</v>
          </cell>
          <cell r="W328" t="str">
            <v>NON-USA</v>
          </cell>
          <cell r="Z328">
            <v>17</v>
          </cell>
          <cell r="AC328" t="str">
            <v>B</v>
          </cell>
          <cell r="AD328" t="str">
            <v>B</v>
          </cell>
          <cell r="AG328" t="str">
            <v>M</v>
          </cell>
          <cell r="AH328" t="str">
            <v>B</v>
          </cell>
          <cell r="AJ328" t="str">
            <v>M</v>
          </cell>
          <cell r="AP328" t="str">
            <v>M</v>
          </cell>
          <cell r="AQ328" t="str">
            <v>B</v>
          </cell>
          <cell r="AT328" t="str">
            <v>B</v>
          </cell>
          <cell r="BD328" t="str">
            <v>M</v>
          </cell>
          <cell r="BE328" t="str">
            <v>B</v>
          </cell>
          <cell r="BJ328" t="str">
            <v>B</v>
          </cell>
          <cell r="BS328" t="str">
            <v>B</v>
          </cell>
          <cell r="BT328" t="str">
            <v>B</v>
          </cell>
          <cell r="BU328" t="str">
            <v>M</v>
          </cell>
          <cell r="BW328" t="str">
            <v>B</v>
          </cell>
          <cell r="CD328" t="str">
            <v>B</v>
          </cell>
          <cell r="CP328" t="str">
            <v>B</v>
          </cell>
        </row>
        <row r="329">
          <cell r="A329">
            <v>325</v>
          </cell>
          <cell r="B329" t="str">
            <v>Taiwan</v>
          </cell>
          <cell r="C329" t="str">
            <v>Taipei</v>
          </cell>
          <cell r="D329" t="str">
            <v>TWTPE</v>
          </cell>
          <cell r="E329" t="str">
            <v>A</v>
          </cell>
          <cell r="F329" t="str">
            <v>Temmy Deng</v>
          </cell>
          <cell r="G329" t="str">
            <v>Documentation Clerk</v>
          </cell>
          <cell r="H329" t="str">
            <v>886 2 66117619</v>
          </cell>
          <cell r="I329" t="str">
            <v>tdeng@ups.com</v>
          </cell>
          <cell r="Z329">
            <v>1</v>
          </cell>
          <cell r="BJ329" t="str">
            <v>M</v>
          </cell>
        </row>
        <row r="330">
          <cell r="A330">
            <v>326</v>
          </cell>
          <cell r="B330" t="str">
            <v>Taiwan</v>
          </cell>
          <cell r="C330" t="str">
            <v>Taipei</v>
          </cell>
          <cell r="D330" t="str">
            <v>TWTPE</v>
          </cell>
          <cell r="E330" t="str">
            <v>A</v>
          </cell>
          <cell r="F330" t="str">
            <v>Nicole Huang</v>
          </cell>
          <cell r="G330" t="str">
            <v>CS</v>
          </cell>
          <cell r="H330" t="str">
            <v>886 4 23112353 ext 303</v>
          </cell>
          <cell r="I330" t="str">
            <v>huang.nicole@ups.com</v>
          </cell>
          <cell r="Z330">
            <v>0</v>
          </cell>
        </row>
        <row r="331">
          <cell r="A331">
            <v>327</v>
          </cell>
          <cell r="B331" t="str">
            <v>Taiwan</v>
          </cell>
          <cell r="C331" t="str">
            <v>Taipei</v>
          </cell>
          <cell r="D331" t="str">
            <v>TWTPE</v>
          </cell>
          <cell r="E331" t="str">
            <v>A</v>
          </cell>
          <cell r="F331" t="str">
            <v>April Huang</v>
          </cell>
          <cell r="G331" t="str">
            <v>Customer Service</v>
          </cell>
          <cell r="H331" t="str">
            <v>886 4 2311 2353 ext 306</v>
          </cell>
          <cell r="I331" t="str">
            <v>aprilhuang@ups.com</v>
          </cell>
          <cell r="Q331" t="str">
            <v>USA</v>
          </cell>
          <cell r="R331" t="str">
            <v>LATAM</v>
          </cell>
          <cell r="W331" t="str">
            <v>USA</v>
          </cell>
          <cell r="Z331">
            <v>17</v>
          </cell>
          <cell r="AC331" t="str">
            <v>M</v>
          </cell>
          <cell r="AD331" t="str">
            <v>M</v>
          </cell>
          <cell r="AG331" t="str">
            <v>B</v>
          </cell>
          <cell r="AH331" t="str">
            <v>M</v>
          </cell>
          <cell r="AJ331" t="str">
            <v>B</v>
          </cell>
          <cell r="AP331" t="str">
            <v>M</v>
          </cell>
          <cell r="AQ331" t="str">
            <v>M</v>
          </cell>
          <cell r="AT331" t="str">
            <v>M</v>
          </cell>
          <cell r="BD331" t="str">
            <v>M</v>
          </cell>
          <cell r="BE331" t="str">
            <v>M</v>
          </cell>
          <cell r="BJ331" t="str">
            <v>M</v>
          </cell>
          <cell r="BS331" t="str">
            <v>M</v>
          </cell>
          <cell r="BT331" t="str">
            <v>M</v>
          </cell>
          <cell r="BU331" t="str">
            <v>B</v>
          </cell>
          <cell r="BW331" t="str">
            <v>M</v>
          </cell>
          <cell r="CD331" t="str">
            <v>M</v>
          </cell>
          <cell r="CP331" t="str">
            <v>M</v>
          </cell>
        </row>
        <row r="332">
          <cell r="A332">
            <v>328</v>
          </cell>
          <cell r="B332" t="str">
            <v>Taiwan</v>
          </cell>
          <cell r="C332" t="str">
            <v>Taipei</v>
          </cell>
          <cell r="D332" t="str">
            <v>TWTPE</v>
          </cell>
          <cell r="E332" t="str">
            <v>A</v>
          </cell>
          <cell r="F332" t="str">
            <v>TPE Group Email</v>
          </cell>
          <cell r="I332" t="str">
            <v>upstwnairexport@ups.com</v>
          </cell>
          <cell r="R332" t="str">
            <v>ALL</v>
          </cell>
          <cell r="W332" t="str">
            <v>ALL</v>
          </cell>
          <cell r="Z332">
            <v>16</v>
          </cell>
          <cell r="AC332" t="str">
            <v>M</v>
          </cell>
          <cell r="AD332" t="str">
            <v>B</v>
          </cell>
          <cell r="AH332" t="str">
            <v>B</v>
          </cell>
          <cell r="AP332" t="str">
            <v>B</v>
          </cell>
          <cell r="AQ332" t="str">
            <v>B</v>
          </cell>
          <cell r="AT332" t="str">
            <v>B</v>
          </cell>
          <cell r="BD332" t="str">
            <v>B</v>
          </cell>
          <cell r="BE332" t="str">
            <v>B</v>
          </cell>
          <cell r="BJ332" t="str">
            <v>B</v>
          </cell>
          <cell r="BS332" t="str">
            <v>B</v>
          </cell>
          <cell r="BT332" t="str">
            <v>B</v>
          </cell>
          <cell r="BU332" t="str">
            <v>B</v>
          </cell>
          <cell r="BW332" t="str">
            <v>B</v>
          </cell>
          <cell r="CD332" t="str">
            <v>B</v>
          </cell>
          <cell r="CQ332" t="str">
            <v>M</v>
          </cell>
          <cell r="CR332" t="str">
            <v>B</v>
          </cell>
        </row>
        <row r="333">
          <cell r="A333">
            <v>329</v>
          </cell>
          <cell r="B333" t="str">
            <v>Taiwan</v>
          </cell>
          <cell r="C333" t="str">
            <v>Taipei</v>
          </cell>
          <cell r="D333" t="str">
            <v>TWTPE</v>
          </cell>
          <cell r="E333" t="str">
            <v>A</v>
          </cell>
          <cell r="F333" t="str">
            <v>Alice Lu</v>
          </cell>
          <cell r="G333" t="str">
            <v>Assit. Supervisor</v>
          </cell>
          <cell r="H333" t="str">
            <v xml:space="preserve">886 2 66117629
</v>
          </cell>
          <cell r="I333" t="str">
            <v>alice.lu@ups.com</v>
          </cell>
          <cell r="Q333" t="str">
            <v>EUR 
ASI</v>
          </cell>
          <cell r="R333" t="str">
            <v>USA</v>
          </cell>
          <cell r="U333" t="str">
            <v>BOTH</v>
          </cell>
          <cell r="W333" t="str">
            <v>ALL</v>
          </cell>
          <cell r="X333" t="str">
            <v>ALL</v>
          </cell>
          <cell r="Z333">
            <v>20</v>
          </cell>
          <cell r="AC333" t="str">
            <v>B</v>
          </cell>
          <cell r="AF333" t="str">
            <v>B</v>
          </cell>
          <cell r="AG333" t="str">
            <v>B</v>
          </cell>
          <cell r="AH333" t="str">
            <v>B</v>
          </cell>
          <cell r="AI333" t="str">
            <v>M</v>
          </cell>
          <cell r="AJ333" t="str">
            <v>B</v>
          </cell>
          <cell r="AP333" t="str">
            <v>B</v>
          </cell>
          <cell r="AQ333" t="str">
            <v>B</v>
          </cell>
          <cell r="AR333" t="str">
            <v>B</v>
          </cell>
          <cell r="AT333" t="str">
            <v>M</v>
          </cell>
          <cell r="AV333" t="str">
            <v>B</v>
          </cell>
          <cell r="BD333" t="str">
            <v>B</v>
          </cell>
          <cell r="BE333" t="str">
            <v>B</v>
          </cell>
          <cell r="BJ333" t="str">
            <v>B</v>
          </cell>
          <cell r="BS333" t="str">
            <v>B</v>
          </cell>
          <cell r="BT333" t="str">
            <v>B</v>
          </cell>
          <cell r="CD333" t="str">
            <v>M</v>
          </cell>
          <cell r="CN333" t="str">
            <v>B</v>
          </cell>
          <cell r="CO333" t="str">
            <v>B</v>
          </cell>
          <cell r="CR333" t="str">
            <v>M</v>
          </cell>
        </row>
        <row r="334">
          <cell r="A334">
            <v>330</v>
          </cell>
          <cell r="B334" t="str">
            <v>Taiwan</v>
          </cell>
          <cell r="C334" t="str">
            <v>Taipei</v>
          </cell>
          <cell r="D334" t="str">
            <v>TWTPE</v>
          </cell>
          <cell r="E334" t="str">
            <v>A</v>
          </cell>
          <cell r="F334" t="str">
            <v xml:space="preserve">Louise Chong </v>
          </cell>
          <cell r="G334" t="str">
            <v>Customer Service</v>
          </cell>
          <cell r="H334" t="str">
            <v>886 2 66117627</v>
          </cell>
          <cell r="I334" t="str">
            <v>clouise@ups.com</v>
          </cell>
          <cell r="Q334" t="str">
            <v>EUR 
ASI</v>
          </cell>
          <cell r="R334" t="str">
            <v>LATAM</v>
          </cell>
          <cell r="W334" t="str">
            <v>USA</v>
          </cell>
          <cell r="Z334">
            <v>3</v>
          </cell>
          <cell r="AP334" t="str">
            <v>B</v>
          </cell>
          <cell r="BD334" t="str">
            <v>M</v>
          </cell>
          <cell r="BE334" t="str">
            <v>B</v>
          </cell>
        </row>
        <row r="335">
          <cell r="A335">
            <v>331</v>
          </cell>
          <cell r="B335" t="str">
            <v>Taiwan</v>
          </cell>
          <cell r="C335" t="str">
            <v>Taipei</v>
          </cell>
          <cell r="D335" t="str">
            <v>TWTPE</v>
          </cell>
          <cell r="E335" t="str">
            <v>A</v>
          </cell>
          <cell r="F335" t="str">
            <v>Jimmy Fu</v>
          </cell>
          <cell r="G335" t="str">
            <v>CS Assit. Manager</v>
          </cell>
          <cell r="H335" t="str">
            <v>886 2 66117630</v>
          </cell>
          <cell r="I335" t="str">
            <v>fjimmy@ups.com</v>
          </cell>
          <cell r="U335" t="str">
            <v>BOTH</v>
          </cell>
          <cell r="Z335">
            <v>7</v>
          </cell>
          <cell r="AF335" t="str">
            <v>M</v>
          </cell>
          <cell r="AQ335" t="str">
            <v>M</v>
          </cell>
          <cell r="AV335" t="str">
            <v>M</v>
          </cell>
          <cell r="BG335" t="str">
            <v>M</v>
          </cell>
          <cell r="CD335" t="str">
            <v>M</v>
          </cell>
          <cell r="CP335" t="str">
            <v>M</v>
          </cell>
          <cell r="CR335" t="str">
            <v>B</v>
          </cell>
        </row>
        <row r="336">
          <cell r="A336">
            <v>332</v>
          </cell>
          <cell r="B336" t="str">
            <v>Taiwan</v>
          </cell>
          <cell r="C336" t="str">
            <v>Taipei</v>
          </cell>
          <cell r="D336" t="str">
            <v>TWTPE</v>
          </cell>
          <cell r="E336" t="str">
            <v>A</v>
          </cell>
          <cell r="F336" t="str">
            <v>Linda Hung</v>
          </cell>
          <cell r="G336" t="str">
            <v>Docs (GBSPO)</v>
          </cell>
          <cell r="H336" t="str">
            <v>886 2 66117618</v>
          </cell>
          <cell r="I336" t="str">
            <v>linda.hung@ups.com</v>
          </cell>
          <cell r="J336" t="str">
            <v>data entry team</v>
          </cell>
          <cell r="L336" t="str">
            <v>Y</v>
          </cell>
          <cell r="U336" t="str">
            <v>BOTH</v>
          </cell>
          <cell r="X336" t="str">
            <v>ALL</v>
          </cell>
          <cell r="Z336">
            <v>12</v>
          </cell>
          <cell r="AD336" t="str">
            <v>M</v>
          </cell>
          <cell r="AF336" t="str">
            <v>M</v>
          </cell>
          <cell r="AR336" t="str">
            <v>B</v>
          </cell>
          <cell r="AV336" t="str">
            <v>B</v>
          </cell>
          <cell r="BG336" t="str">
            <v>B</v>
          </cell>
          <cell r="BJ336" t="str">
            <v>M</v>
          </cell>
          <cell r="BS336" t="str">
            <v>B</v>
          </cell>
          <cell r="BT336" t="str">
            <v>B</v>
          </cell>
          <cell r="CD336" t="str">
            <v>M</v>
          </cell>
          <cell r="CN336" t="str">
            <v>M</v>
          </cell>
          <cell r="CO336" t="str">
            <v>M</v>
          </cell>
          <cell r="CP336" t="str">
            <v>M</v>
          </cell>
        </row>
        <row r="337">
          <cell r="A337">
            <v>333</v>
          </cell>
          <cell r="B337" t="str">
            <v>Taiwan</v>
          </cell>
          <cell r="C337" t="str">
            <v>Taipei</v>
          </cell>
          <cell r="D337" t="str">
            <v>TWTPE</v>
          </cell>
          <cell r="E337" t="str">
            <v>A</v>
          </cell>
          <cell r="F337" t="str">
            <v>Robert Su</v>
          </cell>
          <cell r="G337" t="str">
            <v>customer service-assist.MGR</v>
          </cell>
          <cell r="H337" t="str">
            <v>886 2 66117631</v>
          </cell>
          <cell r="I337" t="str">
            <v>robert.su@ups.com</v>
          </cell>
          <cell r="Z337">
            <v>1</v>
          </cell>
          <cell r="AT337" t="str">
            <v>E</v>
          </cell>
        </row>
        <row r="338">
          <cell r="A338">
            <v>334</v>
          </cell>
          <cell r="B338" t="str">
            <v>Taiwan</v>
          </cell>
          <cell r="C338" t="str">
            <v>Taipei</v>
          </cell>
          <cell r="D338" t="str">
            <v>TWTPE</v>
          </cell>
          <cell r="E338" t="str">
            <v>A</v>
          </cell>
          <cell r="F338" t="str">
            <v>Frances Hsu</v>
          </cell>
          <cell r="G338" t="str">
            <v>Docs Manager (GBSPO)</v>
          </cell>
          <cell r="H338" t="str">
            <v>886 2 66117620</v>
          </cell>
          <cell r="I338" t="str">
            <v>fxhsu@ups.com</v>
          </cell>
          <cell r="J338" t="str">
            <v>data entry team</v>
          </cell>
          <cell r="L338" t="str">
            <v>Y</v>
          </cell>
          <cell r="U338" t="str">
            <v>BOTH</v>
          </cell>
          <cell r="X338" t="str">
            <v>ALL</v>
          </cell>
          <cell r="Z338">
            <v>12</v>
          </cell>
          <cell r="AD338" t="str">
            <v>B</v>
          </cell>
          <cell r="AF338" t="str">
            <v>B</v>
          </cell>
          <cell r="AI338" t="str">
            <v>B</v>
          </cell>
          <cell r="AR338" t="str">
            <v>B</v>
          </cell>
          <cell r="AV338" t="str">
            <v>B</v>
          </cell>
          <cell r="BG338" t="str">
            <v>B</v>
          </cell>
          <cell r="BJ338" t="str">
            <v>B</v>
          </cell>
          <cell r="BS338" t="str">
            <v>B</v>
          </cell>
          <cell r="BT338" t="str">
            <v>B</v>
          </cell>
          <cell r="CD338" t="str">
            <v>B</v>
          </cell>
          <cell r="CN338" t="str">
            <v>B</v>
          </cell>
          <cell r="CP338" t="str">
            <v>B</v>
          </cell>
        </row>
        <row r="339">
          <cell r="A339">
            <v>335</v>
          </cell>
          <cell r="B339" t="str">
            <v>Taiwan</v>
          </cell>
          <cell r="C339" t="str">
            <v>Taipei</v>
          </cell>
          <cell r="D339" t="str">
            <v>TWTPE</v>
          </cell>
          <cell r="E339" t="str">
            <v>A</v>
          </cell>
          <cell r="F339" t="str">
            <v>Grace Wang</v>
          </cell>
          <cell r="G339" t="str">
            <v>Operation Manager</v>
          </cell>
          <cell r="H339" t="str">
            <v>886 2 66117677</v>
          </cell>
          <cell r="I339" t="str">
            <v>grace.wang@ups.com</v>
          </cell>
          <cell r="Z339">
            <v>2</v>
          </cell>
          <cell r="AD339" t="str">
            <v>B</v>
          </cell>
          <cell r="AF339" t="str">
            <v>B</v>
          </cell>
        </row>
        <row r="340">
          <cell r="A340">
            <v>336</v>
          </cell>
          <cell r="B340" t="str">
            <v>Taiwan</v>
          </cell>
          <cell r="C340" t="str">
            <v>Taipei</v>
          </cell>
          <cell r="D340" t="str">
            <v>TWTPE</v>
          </cell>
          <cell r="E340" t="str">
            <v>A</v>
          </cell>
          <cell r="F340" t="str">
            <v>Henry Ho</v>
          </cell>
          <cell r="G340" t="str">
            <v>Assistant Manager</v>
          </cell>
          <cell r="H340" t="str">
            <v>86-02-66117620</v>
          </cell>
          <cell r="I340" t="str">
            <v>hohenry@ups.com</v>
          </cell>
          <cell r="Z340">
            <v>0</v>
          </cell>
        </row>
        <row r="341">
          <cell r="A341">
            <v>337</v>
          </cell>
          <cell r="B341" t="str">
            <v>Taiwan</v>
          </cell>
          <cell r="C341" t="str">
            <v>Taoyuan</v>
          </cell>
          <cell r="D341" t="str">
            <v>TWTYN</v>
          </cell>
          <cell r="E341" t="str">
            <v>A</v>
          </cell>
          <cell r="F341" t="str">
            <v>** See Taipei</v>
          </cell>
          <cell r="Z341">
            <v>2</v>
          </cell>
          <cell r="BD341" t="str">
            <v>*</v>
          </cell>
          <cell r="CN341" t="str">
            <v>*</v>
          </cell>
        </row>
        <row r="342">
          <cell r="A342">
            <v>338</v>
          </cell>
          <cell r="B342" t="str">
            <v>Taiwan</v>
          </cell>
          <cell r="C342" t="str">
            <v>Taichung</v>
          </cell>
          <cell r="D342" t="str">
            <v>TWTXG</v>
          </cell>
          <cell r="E342" t="str">
            <v>A</v>
          </cell>
          <cell r="F342" t="str">
            <v>** See Taipei</v>
          </cell>
          <cell r="Z342">
            <v>3</v>
          </cell>
          <cell r="AP342" t="str">
            <v>*</v>
          </cell>
          <cell r="BD342" t="str">
            <v>*</v>
          </cell>
          <cell r="BE342" t="str">
            <v>*</v>
          </cell>
        </row>
        <row r="343">
          <cell r="A343">
            <v>339</v>
          </cell>
          <cell r="B343" t="str">
            <v>Taiwan</v>
          </cell>
          <cell r="C343" t="str">
            <v>Tamsui</v>
          </cell>
          <cell r="D343" t="str">
            <v>TWTPE</v>
          </cell>
          <cell r="E343" t="str">
            <v>A</v>
          </cell>
          <cell r="F343" t="str">
            <v>** See Taipei</v>
          </cell>
          <cell r="Z343">
            <v>1</v>
          </cell>
          <cell r="BD343" t="str">
            <v>*</v>
          </cell>
        </row>
        <row r="344">
          <cell r="A344">
            <v>340</v>
          </cell>
          <cell r="B344" t="str">
            <v>Taiwan</v>
          </cell>
          <cell r="C344" t="str">
            <v>Keelung</v>
          </cell>
          <cell r="D344" t="str">
            <v>TWKEL</v>
          </cell>
          <cell r="E344" t="str">
            <v>A</v>
          </cell>
          <cell r="F344" t="str">
            <v>** See Taipei</v>
          </cell>
          <cell r="X344" t="str">
            <v>ALL</v>
          </cell>
          <cell r="Z344">
            <v>11</v>
          </cell>
          <cell r="AD344" t="str">
            <v>*</v>
          </cell>
          <cell r="AI344" t="str">
            <v>*</v>
          </cell>
          <cell r="AP344" t="str">
            <v>*</v>
          </cell>
          <cell r="AR344" t="str">
            <v>*</v>
          </cell>
          <cell r="AV344" t="str">
            <v>*</v>
          </cell>
          <cell r="BD344" t="str">
            <v>*</v>
          </cell>
          <cell r="BE344" t="str">
            <v>*</v>
          </cell>
          <cell r="BS344" t="str">
            <v>*</v>
          </cell>
          <cell r="BW344" t="str">
            <v>*</v>
          </cell>
          <cell r="CO344" t="str">
            <v>*</v>
          </cell>
          <cell r="CR344" t="str">
            <v>*</v>
          </cell>
        </row>
        <row r="345">
          <cell r="A345">
            <v>341</v>
          </cell>
          <cell r="B345" t="str">
            <v>Taiwan</v>
          </cell>
          <cell r="C345" t="str">
            <v>Chungli</v>
          </cell>
          <cell r="D345" t="str">
            <v>TWTIT</v>
          </cell>
          <cell r="E345" t="str">
            <v>A</v>
          </cell>
          <cell r="F345" t="str">
            <v>** See Taipei</v>
          </cell>
          <cell r="Z345">
            <v>1</v>
          </cell>
          <cell r="BD345" t="str">
            <v>*</v>
          </cell>
        </row>
        <row r="346">
          <cell r="A346">
            <v>342</v>
          </cell>
          <cell r="B346" t="str">
            <v>Taiwan</v>
          </cell>
          <cell r="C346" t="str">
            <v>Changhua</v>
          </cell>
          <cell r="D346" t="str">
            <v>TWCWS</v>
          </cell>
          <cell r="E346" t="str">
            <v>A</v>
          </cell>
          <cell r="F346" t="str">
            <v>** See Taipei</v>
          </cell>
          <cell r="Z346">
            <v>1</v>
          </cell>
          <cell r="BD346" t="str">
            <v>*</v>
          </cell>
        </row>
        <row r="347">
          <cell r="A347">
            <v>343</v>
          </cell>
          <cell r="B347" t="str">
            <v>Taiwan</v>
          </cell>
          <cell r="C347" t="str">
            <v>Hsin Chu</v>
          </cell>
          <cell r="D347" t="str">
            <v>TWHSC</v>
          </cell>
          <cell r="E347" t="str">
            <v>A</v>
          </cell>
          <cell r="F347" t="str">
            <v>** See Taipei</v>
          </cell>
          <cell r="Z347">
            <v>1</v>
          </cell>
          <cell r="BD347" t="str">
            <v>*</v>
          </cell>
        </row>
        <row r="348">
          <cell r="A348">
            <v>344</v>
          </cell>
          <cell r="B348" t="str">
            <v>Thailand</v>
          </cell>
          <cell r="C348" t="str">
            <v>Bangkok</v>
          </cell>
          <cell r="D348" t="str">
            <v>THBKK</v>
          </cell>
          <cell r="E348" t="str">
            <v>A</v>
          </cell>
          <cell r="F348" t="str">
            <v>Patsarawadee Singharat</v>
          </cell>
          <cell r="G348" t="str">
            <v>CS Agent</v>
          </cell>
          <cell r="H348" t="str">
            <v>66 2 3086864</v>
          </cell>
          <cell r="I348" t="str">
            <v>patsarawadee.singharat@ups.com</v>
          </cell>
          <cell r="R348" t="str">
            <v>ALL</v>
          </cell>
          <cell r="V348" t="str">
            <v>ALL</v>
          </cell>
          <cell r="W348" t="str">
            <v>ALL</v>
          </cell>
          <cell r="X348" t="str">
            <v>ALL</v>
          </cell>
          <cell r="Z348">
            <v>14</v>
          </cell>
          <cell r="AG348" t="str">
            <v>M</v>
          </cell>
          <cell r="AJ348" t="str">
            <v>M</v>
          </cell>
          <cell r="AP348" t="str">
            <v>B</v>
          </cell>
          <cell r="AQ348" t="str">
            <v>M</v>
          </cell>
          <cell r="AR348" t="str">
            <v>M</v>
          </cell>
          <cell r="AS348" t="str">
            <v>M</v>
          </cell>
          <cell r="BD348" t="str">
            <v>B</v>
          </cell>
          <cell r="BG348" t="str">
            <v>M</v>
          </cell>
          <cell r="BK348" t="str">
            <v>M</v>
          </cell>
          <cell r="BS348" t="str">
            <v>M</v>
          </cell>
          <cell r="BU348" t="str">
            <v>M</v>
          </cell>
          <cell r="BX348" t="str">
            <v>M</v>
          </cell>
          <cell r="CE348" t="str">
            <v>B</v>
          </cell>
          <cell r="CI348" t="str">
            <v>M</v>
          </cell>
        </row>
        <row r="349">
          <cell r="A349">
            <v>345</v>
          </cell>
          <cell r="B349" t="str">
            <v>Thailand</v>
          </cell>
          <cell r="C349" t="str">
            <v>Bangkok</v>
          </cell>
          <cell r="D349" t="str">
            <v>THBKK</v>
          </cell>
          <cell r="E349" t="str">
            <v>A</v>
          </cell>
          <cell r="F349" t="str">
            <v>Perlin Tang</v>
          </cell>
          <cell r="G349" t="str">
            <v>Ocean Freight Supervisor</v>
          </cell>
          <cell r="H349" t="str">
            <v>65 6 3028116</v>
          </cell>
          <cell r="I349" t="str">
            <v>tangperlin@ups.com</v>
          </cell>
          <cell r="Z349">
            <v>0</v>
          </cell>
        </row>
        <row r="350">
          <cell r="A350">
            <v>346</v>
          </cell>
          <cell r="B350" t="str">
            <v>Thailand</v>
          </cell>
          <cell r="C350" t="str">
            <v>Bangkok</v>
          </cell>
          <cell r="D350" t="str">
            <v>THBKK</v>
          </cell>
          <cell r="E350" t="str">
            <v>A</v>
          </cell>
          <cell r="F350" t="str">
            <v>Wannee Pukparingkhop</v>
          </cell>
          <cell r="G350" t="str">
            <v>CS Team Leader</v>
          </cell>
          <cell r="H350" t="str">
            <v>66 2 3086867</v>
          </cell>
          <cell r="I350" t="str">
            <v>pukparingkhop.wannee@ups.com</v>
          </cell>
          <cell r="V350" t="str">
            <v>ALL</v>
          </cell>
          <cell r="X350" t="str">
            <v>ALL</v>
          </cell>
          <cell r="Z350">
            <v>10</v>
          </cell>
          <cell r="AG350" t="str">
            <v>B</v>
          </cell>
          <cell r="AJ350" t="str">
            <v>B</v>
          </cell>
          <cell r="AQ350" t="str">
            <v>B</v>
          </cell>
          <cell r="AR350" t="str">
            <v>B</v>
          </cell>
          <cell r="AS350" t="str">
            <v>B</v>
          </cell>
          <cell r="BG350" t="str">
            <v>B</v>
          </cell>
          <cell r="BK350" t="str">
            <v>B</v>
          </cell>
          <cell r="BU350" t="str">
            <v>B</v>
          </cell>
          <cell r="BX350" t="str">
            <v>B</v>
          </cell>
          <cell r="CI350" t="str">
            <v>B</v>
          </cell>
        </row>
        <row r="351">
          <cell r="A351">
            <v>347</v>
          </cell>
          <cell r="B351" t="str">
            <v>Thailand</v>
          </cell>
          <cell r="C351" t="str">
            <v>Bangkok</v>
          </cell>
          <cell r="D351" t="str">
            <v>THBKK</v>
          </cell>
          <cell r="E351" t="str">
            <v>A</v>
          </cell>
          <cell r="F351" t="str">
            <v>Thiti Pancharoen</v>
          </cell>
          <cell r="G351" t="str">
            <v>CS Air Export</v>
          </cell>
          <cell r="H351" t="str">
            <v>66 2 3086863</v>
          </cell>
          <cell r="I351" t="str">
            <v>pancharoen.thiti@ups.com</v>
          </cell>
          <cell r="V351" t="str">
            <v>ALL</v>
          </cell>
          <cell r="W351" t="str">
            <v>ALL</v>
          </cell>
          <cell r="Z351">
            <v>13</v>
          </cell>
          <cell r="AG351" t="str">
            <v>B</v>
          </cell>
          <cell r="AJ351" t="str">
            <v>B</v>
          </cell>
          <cell r="AQ351" t="str">
            <v>B</v>
          </cell>
          <cell r="AR351" t="str">
            <v>B</v>
          </cell>
          <cell r="AS351" t="str">
            <v>B</v>
          </cell>
          <cell r="BD351" t="str">
            <v>M</v>
          </cell>
          <cell r="BG351" t="str">
            <v>B</v>
          </cell>
          <cell r="BK351" t="str">
            <v>B</v>
          </cell>
          <cell r="BS351" t="str">
            <v>B</v>
          </cell>
          <cell r="BU351" t="str">
            <v>B</v>
          </cell>
          <cell r="BX351" t="str">
            <v>B</v>
          </cell>
          <cell r="CE351" t="str">
            <v>M</v>
          </cell>
          <cell r="CI351" t="str">
            <v>B</v>
          </cell>
        </row>
        <row r="352">
          <cell r="A352">
            <v>348</v>
          </cell>
          <cell r="B352" t="str">
            <v>Thailand</v>
          </cell>
          <cell r="C352" t="str">
            <v>Bangkok</v>
          </cell>
          <cell r="D352" t="str">
            <v>THBKK</v>
          </cell>
          <cell r="E352" t="str">
            <v>A</v>
          </cell>
          <cell r="F352" t="str">
            <v>Fusit Cheevasuvit</v>
          </cell>
          <cell r="G352" t="str">
            <v>CS Air Export</v>
          </cell>
          <cell r="H352" t="str">
            <v>66 2 3186000 ext 1232</v>
          </cell>
          <cell r="I352" t="str">
            <v>cfusit@ups.com</v>
          </cell>
          <cell r="V352" t="str">
            <v>ALL</v>
          </cell>
          <cell r="Z352">
            <v>11</v>
          </cell>
          <cell r="AG352" t="str">
            <v>B</v>
          </cell>
          <cell r="AJ352" t="str">
            <v>B</v>
          </cell>
          <cell r="AQ352" t="str">
            <v>B</v>
          </cell>
          <cell r="AR352" t="str">
            <v>B</v>
          </cell>
          <cell r="AS352" t="str">
            <v>B</v>
          </cell>
          <cell r="BG352" t="str">
            <v>B</v>
          </cell>
          <cell r="BK352" t="str">
            <v>B</v>
          </cell>
          <cell r="BS352" t="str">
            <v>B</v>
          </cell>
          <cell r="BU352" t="str">
            <v>B</v>
          </cell>
          <cell r="BX352" t="str">
            <v>B</v>
          </cell>
          <cell r="CI352" t="str">
            <v>B</v>
          </cell>
        </row>
        <row r="353">
          <cell r="A353">
            <v>349</v>
          </cell>
          <cell r="B353" t="str">
            <v>Thailand</v>
          </cell>
          <cell r="C353" t="str">
            <v>Bangkok</v>
          </cell>
          <cell r="D353" t="str">
            <v>THBKK</v>
          </cell>
          <cell r="E353" t="str">
            <v>A</v>
          </cell>
          <cell r="F353" t="str">
            <v xml:space="preserve">Suwan Jindavuttipan </v>
          </cell>
          <cell r="G353" t="str">
            <v>Manager</v>
          </cell>
          <cell r="H353" t="str">
            <v>66 2 3086852</v>
          </cell>
          <cell r="I353" t="str">
            <v>suwan.jindavuttipan@ups.com</v>
          </cell>
          <cell r="Z353">
            <v>0</v>
          </cell>
        </row>
        <row r="354">
          <cell r="A354">
            <v>350</v>
          </cell>
          <cell r="B354" t="str">
            <v>Thailand</v>
          </cell>
          <cell r="C354" t="str">
            <v>Bangkok</v>
          </cell>
          <cell r="D354" t="str">
            <v>THBKK</v>
          </cell>
          <cell r="E354" t="str">
            <v>A</v>
          </cell>
          <cell r="F354" t="str">
            <v>UPS AIR EXPORT CS</v>
          </cell>
          <cell r="I354" t="str">
            <v>UPSAIREXPORTCS@ups.com</v>
          </cell>
          <cell r="R354" t="str">
            <v>ALL</v>
          </cell>
          <cell r="Z354">
            <v>1</v>
          </cell>
          <cell r="AP354" t="str">
            <v>M</v>
          </cell>
        </row>
        <row r="355">
          <cell r="A355">
            <v>351</v>
          </cell>
          <cell r="B355" t="str">
            <v>Thailand</v>
          </cell>
          <cell r="C355" t="str">
            <v>Bangkok</v>
          </cell>
          <cell r="D355" t="str">
            <v>THBKK</v>
          </cell>
          <cell r="E355" t="str">
            <v>A</v>
          </cell>
          <cell r="F355" t="str">
            <v>Yupapun Meepan</v>
          </cell>
          <cell r="G355" t="str">
            <v>Manager</v>
          </cell>
          <cell r="H355" t="str">
            <v>66-2-3086000</v>
          </cell>
          <cell r="I355" t="str">
            <v>myupapun@ups.com</v>
          </cell>
          <cell r="W355" t="str">
            <v>ALL</v>
          </cell>
          <cell r="Z355">
            <v>0</v>
          </cell>
        </row>
        <row r="356">
          <cell r="A356">
            <v>352</v>
          </cell>
          <cell r="B356" t="str">
            <v>Thailand</v>
          </cell>
          <cell r="C356" t="str">
            <v>Bangkok</v>
          </cell>
          <cell r="D356" t="str">
            <v>THBKK</v>
          </cell>
          <cell r="E356" t="str">
            <v>A</v>
          </cell>
          <cell r="F356" t="str">
            <v>Jintana Techarattanasakul</v>
          </cell>
          <cell r="G356" t="str">
            <v>Manager</v>
          </cell>
          <cell r="H356" t="str">
            <v>66 2 3086880</v>
          </cell>
          <cell r="I356" t="str">
            <v>tjintana@ups.com</v>
          </cell>
          <cell r="W356" t="str">
            <v>ALL</v>
          </cell>
          <cell r="Z356">
            <v>1</v>
          </cell>
          <cell r="BD356" t="str">
            <v>B</v>
          </cell>
        </row>
        <row r="357">
          <cell r="A357">
            <v>353</v>
          </cell>
          <cell r="B357" t="str">
            <v>Thailand</v>
          </cell>
          <cell r="C357" t="str">
            <v>Laem Chabang</v>
          </cell>
          <cell r="D357" t="str">
            <v>THLCH</v>
          </cell>
          <cell r="E357" t="str">
            <v>A</v>
          </cell>
          <cell r="F357" t="str">
            <v>** See Bangkok</v>
          </cell>
          <cell r="Z357">
            <v>3</v>
          </cell>
          <cell r="AS357" t="str">
            <v>*</v>
          </cell>
          <cell r="BD357" t="str">
            <v>*</v>
          </cell>
          <cell r="CE357" t="str">
            <v>*</v>
          </cell>
        </row>
        <row r="358">
          <cell r="A358">
            <v>354</v>
          </cell>
          <cell r="B358" t="str">
            <v>Thailand</v>
          </cell>
          <cell r="C358" t="str">
            <v>Songkhla</v>
          </cell>
          <cell r="D358" t="str">
            <v>THSGZ</v>
          </cell>
          <cell r="E358" t="str">
            <v>A</v>
          </cell>
          <cell r="F358" t="str">
            <v>** See Bangkok</v>
          </cell>
          <cell r="Z358">
            <v>0</v>
          </cell>
        </row>
        <row r="359">
          <cell r="A359">
            <v>355</v>
          </cell>
          <cell r="B359" t="str">
            <v>Vietnam</v>
          </cell>
          <cell r="C359" t="str">
            <v>Haiphong (seaport)
Hanoi (airport)</v>
          </cell>
          <cell r="D359" t="str">
            <v>VNHPH/VNHAN</v>
          </cell>
          <cell r="E359" t="str">
            <v>A</v>
          </cell>
          <cell r="F359" t="str">
            <v>Annie Nguyen</v>
          </cell>
          <cell r="G359" t="str">
            <v>Air Operation Assistant</v>
          </cell>
          <cell r="H359" t="str">
            <v>84 24 3204 5325</v>
          </cell>
          <cell r="I359" t="str">
            <v>nanh@ups.com</v>
          </cell>
          <cell r="Z359">
            <v>2</v>
          </cell>
          <cell r="AB359" t="str">
            <v>B</v>
          </cell>
          <cell r="BN359" t="str">
            <v>B</v>
          </cell>
        </row>
        <row r="360">
          <cell r="A360">
            <v>356</v>
          </cell>
          <cell r="B360" t="str">
            <v>Vietnam</v>
          </cell>
          <cell r="C360" t="str">
            <v>Haiphong (seaport)
Hanoi (airport)</v>
          </cell>
          <cell r="D360" t="str">
            <v>VNHPH/VNHAN</v>
          </cell>
          <cell r="E360" t="str">
            <v>A</v>
          </cell>
          <cell r="F360" t="str">
            <v>Tracy Trinh</v>
          </cell>
          <cell r="G360" t="str">
            <v>Team lead</v>
          </cell>
          <cell r="H360" t="str">
            <v>84 24 3204 5325</v>
          </cell>
          <cell r="I360" t="str">
            <v>tnguyet@ups.com</v>
          </cell>
          <cell r="Z360">
            <v>1</v>
          </cell>
          <cell r="BR360" t="str">
            <v>E</v>
          </cell>
        </row>
        <row r="361">
          <cell r="A361">
            <v>357</v>
          </cell>
          <cell r="B361" t="str">
            <v>Vietnam</v>
          </cell>
          <cell r="C361" t="str">
            <v>Haiphong (seaport)
Hanoi (airport)</v>
          </cell>
          <cell r="D361" t="str">
            <v>VNHPH/VNHAN</v>
          </cell>
          <cell r="E361" t="str">
            <v>A</v>
          </cell>
          <cell r="F361" t="str">
            <v>Group Email</v>
          </cell>
          <cell r="H361" t="str">
            <v>84 24 3734 9715</v>
          </cell>
          <cell r="I361" t="str">
            <v>hanairexport@ups.com</v>
          </cell>
          <cell r="V361" t="str">
            <v>ALL</v>
          </cell>
          <cell r="Z361">
            <v>16</v>
          </cell>
          <cell r="AD361" t="str">
            <v>M</v>
          </cell>
          <cell r="AF361" t="str">
            <v>M</v>
          </cell>
          <cell r="AI361" t="str">
            <v>M</v>
          </cell>
          <cell r="AQ361" t="str">
            <v>M</v>
          </cell>
          <cell r="AR361" t="str">
            <v>M</v>
          </cell>
          <cell r="AT361" t="str">
            <v>M</v>
          </cell>
          <cell r="AV361" t="str">
            <v>M</v>
          </cell>
          <cell r="AW361" t="str">
            <v>M</v>
          </cell>
          <cell r="AY361" t="str">
            <v>M</v>
          </cell>
          <cell r="BB361" t="str">
            <v>M</v>
          </cell>
          <cell r="BI361" t="str">
            <v>M</v>
          </cell>
          <cell r="BK361" t="str">
            <v>M</v>
          </cell>
          <cell r="BP361" t="str">
            <v>M</v>
          </cell>
          <cell r="BV361" t="str">
            <v>M</v>
          </cell>
          <cell r="BW361" t="str">
            <v>M</v>
          </cell>
          <cell r="BX361" t="str">
            <v>M</v>
          </cell>
        </row>
        <row r="362">
          <cell r="A362">
            <v>358</v>
          </cell>
          <cell r="B362" t="str">
            <v>Vietnam</v>
          </cell>
          <cell r="C362" t="str">
            <v>Haiphong (seaport)
Hanoi (airport)</v>
          </cell>
          <cell r="D362" t="str">
            <v>VNHPH/VNHAN</v>
          </cell>
          <cell r="E362" t="str">
            <v>A</v>
          </cell>
          <cell r="F362" t="str">
            <v>Louis</v>
          </cell>
          <cell r="G362" t="str">
            <v>Freight Officer</v>
          </cell>
          <cell r="H362" t="str">
            <v>84 24 3204 5324</v>
          </cell>
          <cell r="I362" t="str">
            <v>pduy@ups.com</v>
          </cell>
          <cell r="R362" t="str">
            <v>ALL</v>
          </cell>
          <cell r="Z362">
            <v>5</v>
          </cell>
          <cell r="AB362" t="str">
            <v>M</v>
          </cell>
          <cell r="AP362" t="str">
            <v>M</v>
          </cell>
          <cell r="BN362" t="str">
            <v>M</v>
          </cell>
          <cell r="BR362" t="str">
            <v>M</v>
          </cell>
          <cell r="BW362" t="str">
            <v>M</v>
          </cell>
        </row>
        <row r="363">
          <cell r="A363">
            <v>359</v>
          </cell>
          <cell r="B363" t="str">
            <v>Vietnam</v>
          </cell>
          <cell r="C363" t="str">
            <v>Haiphong (seaport)
Hanoi (airport)</v>
          </cell>
          <cell r="D363" t="str">
            <v>VNHPH/VNHAN</v>
          </cell>
          <cell r="E363" t="str">
            <v>A</v>
          </cell>
          <cell r="F363" t="str">
            <v>Lisa</v>
          </cell>
          <cell r="G363" t="str">
            <v>Air Operation Assistant</v>
          </cell>
          <cell r="H363" t="str">
            <v>84 24 3204 5325</v>
          </cell>
          <cell r="I363" t="str">
            <v>pphuong@ups.com</v>
          </cell>
          <cell r="Q363" t="str">
            <v>USA/CAN</v>
          </cell>
          <cell r="R363" t="str">
            <v>ALL</v>
          </cell>
          <cell r="Z363">
            <v>4</v>
          </cell>
          <cell r="AP363" t="str">
            <v>B</v>
          </cell>
          <cell r="BE363" t="str">
            <v>M</v>
          </cell>
          <cell r="BR363" t="str">
            <v>B</v>
          </cell>
          <cell r="CQ363" t="str">
            <v>M</v>
          </cell>
        </row>
        <row r="364">
          <cell r="A364">
            <v>360</v>
          </cell>
          <cell r="B364" t="str">
            <v>Vietnam</v>
          </cell>
          <cell r="C364" t="str">
            <v>Haiphong (seaport)
Hanoi (airport)</v>
          </cell>
          <cell r="D364" t="str">
            <v>VNHPH/VNHAN.</v>
          </cell>
          <cell r="E364" t="str">
            <v>A</v>
          </cell>
          <cell r="F364" t="str">
            <v>Steve Tuan</v>
          </cell>
          <cell r="G364" t="str">
            <v>Supervisor</v>
          </cell>
          <cell r="H364" t="str">
            <v>84 24 7306 5088 ext 4163</v>
          </cell>
          <cell r="I364" t="str">
            <v>steve.tuan@vietranslink.com</v>
          </cell>
          <cell r="Z364">
            <v>0</v>
          </cell>
        </row>
        <row r="365">
          <cell r="A365">
            <v>361</v>
          </cell>
          <cell r="B365" t="str">
            <v>Vietnam</v>
          </cell>
          <cell r="C365" t="str">
            <v>Haiphong (seaport)
Hanoi (airport)</v>
          </cell>
          <cell r="D365" t="str">
            <v>VNHPH/VNHAN</v>
          </cell>
          <cell r="E365" t="str">
            <v>A</v>
          </cell>
          <cell r="F365" t="str">
            <v>Andrew</v>
          </cell>
          <cell r="G365" t="str">
            <v>Supervisor</v>
          </cell>
          <cell r="H365" t="str">
            <v>84 24 3204 5375</v>
          </cell>
          <cell r="I365" t="str">
            <v>tuthinh@ups.com</v>
          </cell>
          <cell r="Q365" t="str">
            <v>USA/CAN</v>
          </cell>
          <cell r="Z365">
            <v>2</v>
          </cell>
          <cell r="BE365" t="str">
            <v>B</v>
          </cell>
          <cell r="CQ365" t="str">
            <v>B</v>
          </cell>
        </row>
        <row r="366">
          <cell r="A366">
            <v>362</v>
          </cell>
          <cell r="B366" t="str">
            <v>Vietnam</v>
          </cell>
          <cell r="C366" t="str">
            <v>Haiphong (seaport)
Hanoi (airport)</v>
          </cell>
          <cell r="D366" t="str">
            <v>VNHPH/VNHAN.</v>
          </cell>
          <cell r="E366" t="str">
            <v>A</v>
          </cell>
          <cell r="F366" t="str">
            <v>Bach Bui</v>
          </cell>
          <cell r="G366" t="str">
            <v>Operation Manager</v>
          </cell>
          <cell r="H366" t="str">
            <v>84 28 3811 2888</v>
          </cell>
          <cell r="I366" t="str">
            <v>bxuanbach@ups.com</v>
          </cell>
          <cell r="Z366">
            <v>0</v>
          </cell>
        </row>
        <row r="367">
          <cell r="A367">
            <v>363</v>
          </cell>
          <cell r="B367" t="str">
            <v>Vietnam</v>
          </cell>
          <cell r="C367" t="str">
            <v>Haiphong (seaport)
Hanoi (airport)</v>
          </cell>
          <cell r="D367" t="str">
            <v>VNHPH/VNHAN.</v>
          </cell>
          <cell r="E367" t="str">
            <v>A</v>
          </cell>
          <cell r="F367" t="str">
            <v>Group Email</v>
          </cell>
          <cell r="H367" t="str">
            <v>84 24 7306 5088 ext 4166</v>
          </cell>
          <cell r="I367" t="str">
            <v>air.han@vietranslink.com</v>
          </cell>
          <cell r="Z367">
            <v>0</v>
          </cell>
        </row>
        <row r="368">
          <cell r="A368">
            <v>364</v>
          </cell>
          <cell r="B368" t="str">
            <v>Vietnam</v>
          </cell>
          <cell r="C368" t="str">
            <v>Ho Chi Minh</v>
          </cell>
          <cell r="D368" t="str">
            <v>VNSGN</v>
          </cell>
          <cell r="E368" t="str">
            <v>A</v>
          </cell>
          <cell r="F368" t="str">
            <v>Kate Dang</v>
          </cell>
          <cell r="G368" t="str">
            <v>Operation Assistant</v>
          </cell>
          <cell r="H368" t="str">
            <v xml:space="preserve">84 28 3867 2830 </v>
          </cell>
          <cell r="I368" t="str">
            <v>dtrang@ups.com</v>
          </cell>
          <cell r="Z368">
            <v>0</v>
          </cell>
        </row>
        <row r="369">
          <cell r="A369">
            <v>365</v>
          </cell>
          <cell r="B369" t="str">
            <v>Vietnam</v>
          </cell>
          <cell r="C369" t="str">
            <v>Ho Chi Minh</v>
          </cell>
          <cell r="D369" t="str">
            <v>VNSGN</v>
          </cell>
          <cell r="E369" t="str">
            <v>A</v>
          </cell>
          <cell r="F369" t="str">
            <v>Hannah Huynh</v>
          </cell>
          <cell r="G369" t="str">
            <v>Operation Assistant</v>
          </cell>
          <cell r="H369" t="str">
            <v>84 28 3867 2830 ext 8306</v>
          </cell>
          <cell r="I369" t="str">
            <v>hhoa@ups.com</v>
          </cell>
          <cell r="Q369" t="str">
            <v>USA/CAN</v>
          </cell>
          <cell r="R369" t="str">
            <v>ALL</v>
          </cell>
          <cell r="Z369">
            <v>4</v>
          </cell>
          <cell r="AP369" t="str">
            <v>B</v>
          </cell>
          <cell r="BB369" t="str">
            <v>M</v>
          </cell>
          <cell r="BE369" t="str">
            <v>M</v>
          </cell>
          <cell r="CB369" t="str">
            <v>M</v>
          </cell>
        </row>
        <row r="370">
          <cell r="A370">
            <v>366</v>
          </cell>
          <cell r="B370" t="str">
            <v>Vietnam</v>
          </cell>
          <cell r="C370" t="str">
            <v>Ho Chi Minh</v>
          </cell>
          <cell r="D370" t="str">
            <v>VNSGN</v>
          </cell>
          <cell r="E370" t="str">
            <v>A</v>
          </cell>
          <cell r="F370" t="str">
            <v>Fred Nguyen</v>
          </cell>
          <cell r="G370" t="str">
            <v>Air Supervisor</v>
          </cell>
          <cell r="H370" t="str">
            <v>84 28 3867 2830 ext 8509</v>
          </cell>
          <cell r="I370" t="str">
            <v>nson@ups.com</v>
          </cell>
          <cell r="Q370" t="str">
            <v>USA/CAN</v>
          </cell>
          <cell r="R370" t="str">
            <v>ALL</v>
          </cell>
          <cell r="Z370">
            <v>4</v>
          </cell>
          <cell r="AP370" t="str">
            <v>B</v>
          </cell>
          <cell r="BB370" t="str">
            <v>B</v>
          </cell>
          <cell r="BE370" t="str">
            <v>E</v>
          </cell>
          <cell r="CB370" t="str">
            <v>B</v>
          </cell>
        </row>
        <row r="371">
          <cell r="A371">
            <v>367</v>
          </cell>
          <cell r="B371" t="str">
            <v>Vietnam</v>
          </cell>
          <cell r="C371" t="str">
            <v>Ho Chi Minh</v>
          </cell>
          <cell r="D371" t="str">
            <v>VNSGN</v>
          </cell>
          <cell r="E371" t="str">
            <v>A</v>
          </cell>
          <cell r="F371" t="str">
            <v>Joyce Nguyen</v>
          </cell>
          <cell r="G371" t="str">
            <v>Operation Assistant</v>
          </cell>
          <cell r="H371" t="str">
            <v xml:space="preserve">84 28 3867 2830 </v>
          </cell>
          <cell r="I371" t="str">
            <v>nthiet@ups.com</v>
          </cell>
          <cell r="Z371">
            <v>0</v>
          </cell>
        </row>
        <row r="372">
          <cell r="A372">
            <v>368</v>
          </cell>
          <cell r="B372" t="str">
            <v>Vietnam</v>
          </cell>
          <cell r="C372" t="str">
            <v>Ho Chi Minh</v>
          </cell>
          <cell r="D372" t="str">
            <v>VNSGN</v>
          </cell>
          <cell r="E372" t="str">
            <v>A</v>
          </cell>
          <cell r="F372" t="str">
            <v>Group email</v>
          </cell>
          <cell r="H372" t="str">
            <v xml:space="preserve">84 28 3867 2830 </v>
          </cell>
          <cell r="I372" t="str">
            <v>sgnairexport@ups.com</v>
          </cell>
          <cell r="V372" t="str">
            <v>ALL</v>
          </cell>
          <cell r="Z372">
            <v>15</v>
          </cell>
          <cell r="AD372" t="str">
            <v>M</v>
          </cell>
          <cell r="AI372" t="str">
            <v>M</v>
          </cell>
          <cell r="AQ372" t="str">
            <v>M</v>
          </cell>
          <cell r="AR372" t="str">
            <v>M</v>
          </cell>
          <cell r="AV372" t="str">
            <v>M</v>
          </cell>
          <cell r="AW372" t="str">
            <v>M</v>
          </cell>
          <cell r="BI372" t="str">
            <v>M</v>
          </cell>
          <cell r="BK372" t="str">
            <v>M</v>
          </cell>
          <cell r="BP372" t="str">
            <v>M</v>
          </cell>
          <cell r="BR372" t="str">
            <v>M</v>
          </cell>
          <cell r="BS372" t="str">
            <v>M</v>
          </cell>
          <cell r="BT372" t="str">
            <v>M</v>
          </cell>
          <cell r="BV372" t="str">
            <v>M</v>
          </cell>
          <cell r="BW372" t="str">
            <v>M</v>
          </cell>
          <cell r="BX372" t="str">
            <v>M</v>
          </cell>
        </row>
        <row r="373">
          <cell r="A373">
            <v>369</v>
          </cell>
          <cell r="B373" t="str">
            <v>Vietnam</v>
          </cell>
          <cell r="C373" t="str">
            <v>Ho Chi Minh</v>
          </cell>
          <cell r="D373" t="str">
            <v>VNSGN</v>
          </cell>
          <cell r="E373" t="str">
            <v>A</v>
          </cell>
          <cell r="F373" t="str">
            <v>Haemon Huy</v>
          </cell>
          <cell r="G373" t="str">
            <v>Planner</v>
          </cell>
          <cell r="H373" t="str">
            <v>84 28 3867 2830 ext 8301</v>
          </cell>
          <cell r="I373" t="str">
            <v>nhuy@ups.com</v>
          </cell>
          <cell r="Q373" t="str">
            <v>USA/CAN</v>
          </cell>
          <cell r="R373" t="str">
            <v>ALL</v>
          </cell>
          <cell r="Z373">
            <v>4</v>
          </cell>
          <cell r="AP373" t="str">
            <v>M</v>
          </cell>
          <cell r="BB373" t="str">
            <v>B</v>
          </cell>
          <cell r="BE373" t="str">
            <v>B</v>
          </cell>
          <cell r="CB373" t="str">
            <v>B</v>
          </cell>
        </row>
        <row r="374">
          <cell r="A374">
            <v>370</v>
          </cell>
          <cell r="B374" t="str">
            <v>Vietnam</v>
          </cell>
          <cell r="C374" t="str">
            <v>Ho Chi Minh</v>
          </cell>
          <cell r="D374" t="str">
            <v>VNSGN</v>
          </cell>
          <cell r="E374" t="str">
            <v>A</v>
          </cell>
          <cell r="F374" t="str">
            <v>Josie Yen</v>
          </cell>
          <cell r="G374" t="str">
            <v>Assistant Operations</v>
          </cell>
          <cell r="H374" t="str">
            <v>84 28 3867 2832</v>
          </cell>
          <cell r="I374" t="str">
            <v>myen@ups.com</v>
          </cell>
          <cell r="Z374">
            <v>2</v>
          </cell>
          <cell r="BB374" t="str">
            <v>B</v>
          </cell>
          <cell r="CB374" t="str">
            <v>B</v>
          </cell>
        </row>
        <row r="375">
          <cell r="A375">
            <v>371</v>
          </cell>
          <cell r="B375" t="str">
            <v>Vietnam</v>
          </cell>
          <cell r="C375" t="str">
            <v>Ho Chi Minh</v>
          </cell>
          <cell r="D375" t="str">
            <v>VNSGN</v>
          </cell>
          <cell r="E375" t="str">
            <v>A</v>
          </cell>
          <cell r="F375" t="str">
            <v>Andrew</v>
          </cell>
          <cell r="G375" t="str">
            <v>Supervisor</v>
          </cell>
          <cell r="H375" t="str">
            <v>84 28 3867 2830</v>
          </cell>
          <cell r="I375" t="str">
            <v>tuthinh@ups.com</v>
          </cell>
          <cell r="Z375">
            <v>1</v>
          </cell>
          <cell r="BW375" t="str">
            <v>M</v>
          </cell>
        </row>
        <row r="376">
          <cell r="A376">
            <v>372</v>
          </cell>
          <cell r="B376" t="str">
            <v>Vietnam</v>
          </cell>
          <cell r="C376" t="str">
            <v>Ho Chi Minh</v>
          </cell>
          <cell r="D376" t="str">
            <v>VNSGN</v>
          </cell>
          <cell r="E376" t="str">
            <v>A</v>
          </cell>
          <cell r="F376" t="str">
            <v>SGN Air Group</v>
          </cell>
          <cell r="G376" t="str">
            <v>Air Freight Team</v>
          </cell>
          <cell r="H376" t="str">
            <v>84 28 7306 5088</v>
          </cell>
          <cell r="I376" t="str">
            <v>upssgnairexport@ups.com</v>
          </cell>
          <cell r="Z376">
            <v>1</v>
          </cell>
          <cell r="BW376" t="str">
            <v>M</v>
          </cell>
        </row>
        <row r="377">
          <cell r="A377">
            <v>373</v>
          </cell>
          <cell r="B377" t="str">
            <v>Vietnam</v>
          </cell>
          <cell r="C377" t="str">
            <v>Ho Chi Minh</v>
          </cell>
          <cell r="D377" t="str">
            <v>VNSGN</v>
          </cell>
          <cell r="E377" t="str">
            <v>A</v>
          </cell>
          <cell r="F377" t="str">
            <v>Bach Bui</v>
          </cell>
          <cell r="G377" t="str">
            <v>Assist Manager- Agent Operation</v>
          </cell>
          <cell r="H377" t="str">
            <v>84 28 3811 2888 ext 103</v>
          </cell>
          <cell r="I377" t="str">
            <v>bxuanbach@ups.com</v>
          </cell>
          <cell r="Z377">
            <v>0</v>
          </cell>
        </row>
        <row r="378">
          <cell r="A378">
            <v>374</v>
          </cell>
          <cell r="B378" t="str">
            <v>Vietnam</v>
          </cell>
          <cell r="C378" t="str">
            <v>Ho Chi Minh</v>
          </cell>
          <cell r="D378" t="str">
            <v>VNSGN</v>
          </cell>
          <cell r="E378" t="str">
            <v>A</v>
          </cell>
          <cell r="F378" t="str">
            <v>Lucy Lua</v>
          </cell>
          <cell r="G378" t="str">
            <v>Air Freight Manager</v>
          </cell>
          <cell r="H378" t="str">
            <v>84 28 7306 5088 ext 8765</v>
          </cell>
          <cell r="I378" t="str">
            <v>lucy.lua@vietranslink.com</v>
          </cell>
          <cell r="Z378">
            <v>0</v>
          </cell>
        </row>
        <row r="379">
          <cell r="A379">
            <v>375</v>
          </cell>
          <cell r="B379" t="str">
            <v>Vietnam</v>
          </cell>
          <cell r="C379" t="str">
            <v>Ho Chi Minh</v>
          </cell>
          <cell r="D379" t="str">
            <v>VNSGN</v>
          </cell>
          <cell r="E379" t="str">
            <v>A</v>
          </cell>
          <cell r="F379" t="str">
            <v>Lila Ngan</v>
          </cell>
          <cell r="G379" t="str">
            <v>Air Freight Supervisor</v>
          </cell>
          <cell r="H379" t="str">
            <v>84 28 7306 5088 ext 8764</v>
          </cell>
          <cell r="I379" t="str">
            <v>lila.ngan@vietranslink.com</v>
          </cell>
          <cell r="Z379">
            <v>0</v>
          </cell>
        </row>
        <row r="380">
          <cell r="A380">
            <v>376</v>
          </cell>
          <cell r="B380" t="str">
            <v>Vietnam</v>
          </cell>
          <cell r="C380" t="str">
            <v xml:space="preserve">Saigon
</v>
          </cell>
          <cell r="D380" t="str">
            <v>VNSGN</v>
          </cell>
          <cell r="E380" t="str">
            <v>A</v>
          </cell>
          <cell r="F380" t="str">
            <v>** See Ho Chi Minh</v>
          </cell>
          <cell r="K380" t="str">
            <v>Y</v>
          </cell>
          <cell r="U380" t="str">
            <v>BOTH</v>
          </cell>
          <cell r="Z380">
            <v>0</v>
          </cell>
        </row>
        <row r="381">
          <cell r="A381">
            <v>377</v>
          </cell>
          <cell r="B381" t="str">
            <v>Vietnam</v>
          </cell>
          <cell r="C381" t="str">
            <v>Vung Tau</v>
          </cell>
          <cell r="D381" t="str">
            <v>VNVUT</v>
          </cell>
          <cell r="E381" t="str">
            <v>A</v>
          </cell>
          <cell r="F381" t="str">
            <v>** See Ho Chi Minh</v>
          </cell>
          <cell r="V381" t="str">
            <v>ALL</v>
          </cell>
          <cell r="Z381">
            <v>2</v>
          </cell>
          <cell r="BW381" t="str">
            <v>*</v>
          </cell>
          <cell r="BX381" t="str">
            <v>*</v>
          </cell>
        </row>
        <row r="382">
          <cell r="A382">
            <v>378</v>
          </cell>
          <cell r="B382" t="str">
            <v>Vietnam</v>
          </cell>
          <cell r="C382" t="str">
            <v>Danang</v>
          </cell>
          <cell r="D382" t="str">
            <v>VNDAD</v>
          </cell>
          <cell r="E382" t="str">
            <v>A</v>
          </cell>
          <cell r="F382" t="str">
            <v>** See Ho Chi Minh</v>
          </cell>
          <cell r="Z382">
            <v>2</v>
          </cell>
          <cell r="AI382" t="str">
            <v>*</v>
          </cell>
          <cell r="BW382" t="str">
            <v>*</v>
          </cell>
        </row>
        <row r="383">
          <cell r="A383">
            <v>379</v>
          </cell>
          <cell r="B383" t="str">
            <v>Vietnam</v>
          </cell>
          <cell r="C383" t="str">
            <v>Qui Nhon</v>
          </cell>
          <cell r="D383" t="str">
            <v>VNUIH</v>
          </cell>
          <cell r="E383" t="str">
            <v>A</v>
          </cell>
          <cell r="F383" t="str">
            <v>** See Ho Chi Minh</v>
          </cell>
          <cell r="Z383">
            <v>0</v>
          </cell>
        </row>
        <row r="384">
          <cell r="A384">
            <v>380</v>
          </cell>
          <cell r="B384" t="str">
            <v>Vietnam</v>
          </cell>
          <cell r="C384" t="str">
            <v>Cai Mep</v>
          </cell>
          <cell r="D384" t="str">
            <v>VNCMT</v>
          </cell>
          <cell r="E384" t="str">
            <v>A</v>
          </cell>
          <cell r="F384" t="str">
            <v>** See Ho Chi Minh</v>
          </cell>
          <cell r="Z384">
            <v>0</v>
          </cell>
        </row>
        <row r="385">
          <cell r="A385">
            <v>381</v>
          </cell>
          <cell r="B385" t="str">
            <v>Vietnam</v>
          </cell>
          <cell r="C385" t="str">
            <v>Cat Lai</v>
          </cell>
          <cell r="D385" t="str">
            <v>VNSCLI</v>
          </cell>
          <cell r="E385" t="str">
            <v>A</v>
          </cell>
          <cell r="F385" t="str">
            <v>** See Ho Chi Minh</v>
          </cell>
          <cell r="Z385">
            <v>0</v>
          </cell>
        </row>
        <row r="386">
          <cell r="A386">
            <v>382</v>
          </cell>
          <cell r="B386" t="str">
            <v>Australia</v>
          </cell>
          <cell r="C386" t="str">
            <v xml:space="preserve">Adelaide </v>
          </cell>
          <cell r="D386" t="str">
            <v>AUADL</v>
          </cell>
          <cell r="E386" t="str">
            <v>O</v>
          </cell>
          <cell r="F386" t="str">
            <v>** See Melbourne</v>
          </cell>
          <cell r="Z386">
            <v>5</v>
          </cell>
          <cell r="AI386" t="str">
            <v>*</v>
          </cell>
          <cell r="AV386" t="str">
            <v>*</v>
          </cell>
          <cell r="AX386" t="str">
            <v>*</v>
          </cell>
          <cell r="BD386" t="str">
            <v>*</v>
          </cell>
          <cell r="BF386" t="str">
            <v>*</v>
          </cell>
        </row>
        <row r="387">
          <cell r="A387">
            <v>383</v>
          </cell>
          <cell r="B387" t="str">
            <v>Australia</v>
          </cell>
          <cell r="C387" t="str">
            <v xml:space="preserve">Adelaide </v>
          </cell>
          <cell r="D387" t="str">
            <v>AUADL</v>
          </cell>
          <cell r="E387" t="str">
            <v>O</v>
          </cell>
          <cell r="F387" t="str">
            <v>Angela Mazzone</v>
          </cell>
          <cell r="G387" t="str">
            <v>Ops Manager</v>
          </cell>
          <cell r="H387" t="str">
            <v>61 8 84448444</v>
          </cell>
          <cell r="I387" t="str">
            <v>angela.mazzone@ups.com</v>
          </cell>
          <cell r="Z387">
            <v>0</v>
          </cell>
        </row>
        <row r="388">
          <cell r="A388">
            <v>384</v>
          </cell>
          <cell r="B388" t="str">
            <v>Australia</v>
          </cell>
          <cell r="C388" t="str">
            <v>Brisbane</v>
          </cell>
          <cell r="D388" t="str">
            <v>AUBNE</v>
          </cell>
          <cell r="E388" t="str">
            <v>O</v>
          </cell>
          <cell r="F388" t="str">
            <v>Marco Voight</v>
          </cell>
          <cell r="G388" t="str">
            <v>Export Clerk</v>
          </cell>
          <cell r="H388" t="str">
            <v>61 7 31192721</v>
          </cell>
          <cell r="I388" t="str">
            <v>mvoight@ups.com</v>
          </cell>
          <cell r="Z388">
            <v>0</v>
          </cell>
        </row>
        <row r="389">
          <cell r="A389">
            <v>385</v>
          </cell>
          <cell r="B389" t="str">
            <v>Australia</v>
          </cell>
          <cell r="C389" t="str">
            <v>Brisbane</v>
          </cell>
          <cell r="D389" t="str">
            <v>AUBNE</v>
          </cell>
          <cell r="E389" t="str">
            <v>O</v>
          </cell>
          <cell r="F389" t="str">
            <v xml:space="preserve">Greg Carstens </v>
          </cell>
          <cell r="G389" t="str">
            <v>Operations Manager</v>
          </cell>
          <cell r="H389" t="str">
            <v>61 2 95827363</v>
          </cell>
          <cell r="I389" t="str">
            <v xml:space="preserve">gregcarstens@ups.com </v>
          </cell>
          <cell r="U389" t="str">
            <v>ALL</v>
          </cell>
          <cell r="Z389">
            <v>1</v>
          </cell>
          <cell r="BT389" t="str">
            <v>M</v>
          </cell>
        </row>
        <row r="390">
          <cell r="A390">
            <v>386</v>
          </cell>
          <cell r="B390" t="str">
            <v>Australia</v>
          </cell>
          <cell r="C390" t="str">
            <v>Brisbane</v>
          </cell>
          <cell r="D390" t="str">
            <v>AUBNE</v>
          </cell>
          <cell r="E390" t="str">
            <v>O</v>
          </cell>
          <cell r="F390" t="str">
            <v>Benziger Alosyus</v>
          </cell>
          <cell r="G390" t="str">
            <v xml:space="preserve">Ocean Team leader 
</v>
          </cell>
          <cell r="H390" t="str">
            <v>61 3 83998397</v>
          </cell>
          <cell r="I390" t="str">
            <v>abenziger@ups.com</v>
          </cell>
          <cell r="Z390">
            <v>1</v>
          </cell>
          <cell r="AI390" t="str">
            <v>M</v>
          </cell>
        </row>
        <row r="391">
          <cell r="A391">
            <v>387</v>
          </cell>
          <cell r="B391" t="str">
            <v>Australia</v>
          </cell>
          <cell r="C391" t="str">
            <v>Brisbane</v>
          </cell>
          <cell r="D391" t="str">
            <v>AUBNE</v>
          </cell>
          <cell r="E391" t="str">
            <v>O</v>
          </cell>
          <cell r="F391" t="str">
            <v>** See Melbourne</v>
          </cell>
          <cell r="Z391">
            <v>3</v>
          </cell>
          <cell r="AI391" t="str">
            <v>*</v>
          </cell>
          <cell r="AX391" t="str">
            <v>*</v>
          </cell>
          <cell r="BF391" t="str">
            <v>*</v>
          </cell>
        </row>
        <row r="392">
          <cell r="A392">
            <v>388</v>
          </cell>
          <cell r="B392" t="str">
            <v>Australia</v>
          </cell>
          <cell r="C392" t="str">
            <v>Melbourne</v>
          </cell>
          <cell r="D392" t="str">
            <v>AUMEL</v>
          </cell>
          <cell r="E392" t="str">
            <v>O</v>
          </cell>
          <cell r="F392" t="str">
            <v>Jeon Gilro</v>
          </cell>
          <cell r="G392" t="str">
            <v>Clerk</v>
          </cell>
          <cell r="H392" t="str">
            <v>61 3 83998320</v>
          </cell>
          <cell r="I392" t="str">
            <v>jgilro@ups.com</v>
          </cell>
          <cell r="Z392">
            <v>0</v>
          </cell>
        </row>
        <row r="393">
          <cell r="A393">
            <v>389</v>
          </cell>
          <cell r="B393" t="str">
            <v>Australia</v>
          </cell>
          <cell r="C393" t="str">
            <v>Melbourne</v>
          </cell>
          <cell r="D393" t="str">
            <v>AUMEL</v>
          </cell>
          <cell r="E393" t="str">
            <v>O</v>
          </cell>
          <cell r="F393" t="str">
            <v>Maged Escaross</v>
          </cell>
          <cell r="G393" t="str">
            <v>Supervisor</v>
          </cell>
          <cell r="H393" t="str">
            <v>61 3 83998327</v>
          </cell>
          <cell r="I393" t="str">
            <v xml:space="preserve">emaged@ups.com </v>
          </cell>
          <cell r="U393" t="str">
            <v>ANZ</v>
          </cell>
          <cell r="Z393">
            <v>1</v>
          </cell>
          <cell r="AI393" t="str">
            <v>B</v>
          </cell>
        </row>
        <row r="394">
          <cell r="A394">
            <v>390</v>
          </cell>
          <cell r="B394" t="str">
            <v>Australia</v>
          </cell>
          <cell r="C394" t="str">
            <v>Melbourne</v>
          </cell>
          <cell r="D394" t="str">
            <v>AUMEL</v>
          </cell>
          <cell r="E394" t="str">
            <v>O</v>
          </cell>
          <cell r="F394" t="str">
            <v>Nicole Zhao</v>
          </cell>
          <cell r="G394" t="str">
            <v>Clerk</v>
          </cell>
          <cell r="H394" t="str">
            <v>61 3 83998341</v>
          </cell>
          <cell r="I394" t="str">
            <v>zhaonicole@ups.com</v>
          </cell>
          <cell r="Z394">
            <v>0</v>
          </cell>
        </row>
        <row r="395">
          <cell r="A395">
            <v>391</v>
          </cell>
          <cell r="B395" t="str">
            <v>Australia</v>
          </cell>
          <cell r="C395" t="str">
            <v>Melbourne</v>
          </cell>
          <cell r="D395" t="str">
            <v>AUMEL</v>
          </cell>
          <cell r="E395" t="str">
            <v>O</v>
          </cell>
          <cell r="F395" t="str">
            <v>MEL Export Group</v>
          </cell>
          <cell r="G395" t="str">
            <v>Distribution List</v>
          </cell>
          <cell r="I395" t="str">
            <v>UPSMEB-Export-Operations-Ocean@ups.com</v>
          </cell>
          <cell r="U395" t="str">
            <v>ANZ</v>
          </cell>
          <cell r="W395" t="str">
            <v>ALL</v>
          </cell>
          <cell r="Z395">
            <v>6</v>
          </cell>
          <cell r="AI395" t="str">
            <v>M</v>
          </cell>
          <cell r="AV395" t="str">
            <v>M</v>
          </cell>
          <cell r="AX395" t="str">
            <v>M</v>
          </cell>
          <cell r="BD395" t="str">
            <v>B</v>
          </cell>
          <cell r="BF395" t="str">
            <v>M</v>
          </cell>
          <cell r="BT395" t="str">
            <v>M</v>
          </cell>
        </row>
        <row r="396">
          <cell r="A396">
            <v>392</v>
          </cell>
          <cell r="B396" t="str">
            <v>Australia</v>
          </cell>
          <cell r="C396" t="str">
            <v>Melbourne</v>
          </cell>
          <cell r="D396" t="str">
            <v>AUMEL</v>
          </cell>
          <cell r="E396" t="str">
            <v>O</v>
          </cell>
          <cell r="F396" t="str">
            <v xml:space="preserve">Alexander Najdovski </v>
          </cell>
          <cell r="G396" t="str">
            <v>Ocean Export</v>
          </cell>
          <cell r="H396" t="str">
            <v>61-3-83998346</v>
          </cell>
          <cell r="I396" t="str">
            <v>najdovskialexander@ups.com</v>
          </cell>
          <cell r="Z396">
            <v>0</v>
          </cell>
        </row>
        <row r="397">
          <cell r="A397">
            <v>393</v>
          </cell>
          <cell r="B397" t="str">
            <v>Australia</v>
          </cell>
          <cell r="C397" t="str">
            <v>Melbourne</v>
          </cell>
          <cell r="D397" t="str">
            <v>AUMEL</v>
          </cell>
          <cell r="E397" t="str">
            <v>O</v>
          </cell>
          <cell r="F397" t="str">
            <v xml:space="preserve">Marko Abd El-Meseh </v>
          </cell>
          <cell r="G397" t="str">
            <v xml:space="preserve">Ocean Export </v>
          </cell>
          <cell r="H397" t="str">
            <v>61-3-83998396</v>
          </cell>
          <cell r="I397" t="str">
            <v xml:space="preserve">amarko@ups.com </v>
          </cell>
          <cell r="W397" t="str">
            <v>ALL</v>
          </cell>
          <cell r="Z397">
            <v>2</v>
          </cell>
          <cell r="AX397" t="str">
            <v>M</v>
          </cell>
          <cell r="BD397" t="str">
            <v>M</v>
          </cell>
        </row>
        <row r="398">
          <cell r="A398">
            <v>394</v>
          </cell>
          <cell r="B398" t="str">
            <v>Australia</v>
          </cell>
          <cell r="C398" t="str">
            <v>Melbourne</v>
          </cell>
          <cell r="D398" t="str">
            <v>AUMEL</v>
          </cell>
          <cell r="E398" t="str">
            <v>O</v>
          </cell>
          <cell r="F398" t="str">
            <v>Stacey Iwanow</v>
          </cell>
          <cell r="G398" t="str">
            <v>Supervisor</v>
          </cell>
          <cell r="H398" t="str">
            <v>61 8 9475 4113</v>
          </cell>
          <cell r="I398" t="str">
            <v xml:space="preserve">istacey@ups.com </v>
          </cell>
          <cell r="W398" t="str">
            <v>ALL</v>
          </cell>
          <cell r="Z398">
            <v>1</v>
          </cell>
          <cell r="BD398" t="str">
            <v>B</v>
          </cell>
        </row>
        <row r="399">
          <cell r="A399">
            <v>395</v>
          </cell>
          <cell r="B399" t="str">
            <v>Australia</v>
          </cell>
          <cell r="C399" t="str">
            <v>Melbourne</v>
          </cell>
          <cell r="D399" t="str">
            <v>AUMEL</v>
          </cell>
          <cell r="E399" t="str">
            <v>O</v>
          </cell>
          <cell r="F399" t="str">
            <v xml:space="preserve">Greg Carstens </v>
          </cell>
          <cell r="G399" t="str">
            <v>Operations Manager</v>
          </cell>
          <cell r="H399" t="str">
            <v>61 2 95827363</v>
          </cell>
          <cell r="I399" t="str">
            <v xml:space="preserve">gregcarstens@ups.com </v>
          </cell>
          <cell r="U399" t="str">
            <v>ANZ</v>
          </cell>
          <cell r="Z399">
            <v>3</v>
          </cell>
          <cell r="AI399" t="str">
            <v>B</v>
          </cell>
          <cell r="AV399" t="str">
            <v>M</v>
          </cell>
          <cell r="BT399" t="str">
            <v>M</v>
          </cell>
        </row>
        <row r="400">
          <cell r="A400">
            <v>396</v>
          </cell>
          <cell r="B400" t="str">
            <v>Australia</v>
          </cell>
          <cell r="C400" t="str">
            <v xml:space="preserve">Fremantle </v>
          </cell>
          <cell r="D400" t="str">
            <v>AUFRE</v>
          </cell>
          <cell r="E400" t="str">
            <v>O</v>
          </cell>
          <cell r="F400" t="str">
            <v>** See Melbourne</v>
          </cell>
          <cell r="Z400">
            <v>1</v>
          </cell>
          <cell r="BF400" t="str">
            <v>*</v>
          </cell>
        </row>
        <row r="401">
          <cell r="A401">
            <v>397</v>
          </cell>
          <cell r="B401" t="str">
            <v>Australia</v>
          </cell>
          <cell r="C401" t="str">
            <v>South Yarra, VIC</v>
          </cell>
          <cell r="D401" t="str">
            <v>AUMEL</v>
          </cell>
          <cell r="E401" t="str">
            <v>O</v>
          </cell>
          <cell r="F401" t="str">
            <v>** See Melbourne</v>
          </cell>
          <cell r="Z401">
            <v>0</v>
          </cell>
        </row>
        <row r="402">
          <cell r="A402">
            <v>398</v>
          </cell>
          <cell r="B402" t="str">
            <v>Australia</v>
          </cell>
          <cell r="C402" t="str">
            <v>Sydney</v>
          </cell>
          <cell r="D402" t="str">
            <v>AUSYD</v>
          </cell>
          <cell r="E402" t="str">
            <v>O</v>
          </cell>
          <cell r="F402" t="str">
            <v>Maged Escaross</v>
          </cell>
          <cell r="G402" t="str">
            <v>Agent</v>
          </cell>
          <cell r="H402" t="str">
            <v>61 3 83998327</v>
          </cell>
          <cell r="I402" t="str">
            <v>emaged@ups.com</v>
          </cell>
          <cell r="U402" t="str">
            <v>ALL</v>
          </cell>
          <cell r="Z402">
            <v>0</v>
          </cell>
        </row>
        <row r="403">
          <cell r="A403">
            <v>399</v>
          </cell>
          <cell r="B403" t="str">
            <v>Australia</v>
          </cell>
          <cell r="C403" t="str">
            <v>Sydney</v>
          </cell>
          <cell r="D403" t="str">
            <v>AUSYD</v>
          </cell>
          <cell r="E403" t="str">
            <v>O</v>
          </cell>
          <cell r="F403" t="str">
            <v>Andrea Mcilveen</v>
          </cell>
          <cell r="G403" t="str">
            <v xml:space="preserve">Ocean specialist </v>
          </cell>
          <cell r="H403" t="str">
            <v>61 2 95827296</v>
          </cell>
          <cell r="I403" t="str">
            <v>mandrea@ups.com</v>
          </cell>
          <cell r="Z403">
            <v>1</v>
          </cell>
          <cell r="AI403" t="str">
            <v>M</v>
          </cell>
        </row>
        <row r="404">
          <cell r="A404">
            <v>400</v>
          </cell>
          <cell r="B404" t="str">
            <v>Australia</v>
          </cell>
          <cell r="C404" t="str">
            <v>Sydney</v>
          </cell>
          <cell r="D404" t="str">
            <v>AUSYD</v>
          </cell>
          <cell r="E404" t="str">
            <v>O</v>
          </cell>
          <cell r="F404" t="str">
            <v>MEL Export Group</v>
          </cell>
          <cell r="G404" t="str">
            <v>Distribution List</v>
          </cell>
          <cell r="I404" t="str">
            <v>UPSMEB-Export-Operations-Ocean@ups.com</v>
          </cell>
          <cell r="Z404">
            <v>2</v>
          </cell>
          <cell r="AC404" t="str">
            <v>B</v>
          </cell>
          <cell r="BV404" t="str">
            <v>M</v>
          </cell>
        </row>
        <row r="405">
          <cell r="A405">
            <v>401</v>
          </cell>
          <cell r="B405" t="str">
            <v>Australia</v>
          </cell>
          <cell r="C405" t="str">
            <v>Sydney</v>
          </cell>
          <cell r="D405" t="str">
            <v>AUSYD</v>
          </cell>
          <cell r="E405" t="str">
            <v>O</v>
          </cell>
          <cell r="F405" t="str">
            <v>Robert Caruso</v>
          </cell>
          <cell r="G405" t="str">
            <v>Ops Team Leader</v>
          </cell>
          <cell r="H405" t="str">
            <v>61 3 83998388</v>
          </cell>
          <cell r="I405" t="str">
            <v>rcaruso@ups.com</v>
          </cell>
          <cell r="Z405">
            <v>0</v>
          </cell>
        </row>
        <row r="406">
          <cell r="A406">
            <v>402</v>
          </cell>
          <cell r="B406" t="str">
            <v>Australia</v>
          </cell>
          <cell r="C406" t="str">
            <v>Sydney</v>
          </cell>
          <cell r="D406" t="str">
            <v>AUSYD</v>
          </cell>
          <cell r="E406" t="str">
            <v>O</v>
          </cell>
          <cell r="F406" t="str">
            <v xml:space="preserve">Greg Carstens </v>
          </cell>
          <cell r="G406" t="str">
            <v>Operations Manager</v>
          </cell>
          <cell r="H406" t="str">
            <v>61 2 95827363</v>
          </cell>
          <cell r="I406" t="str">
            <v xml:space="preserve">gregcarstens@ups.com </v>
          </cell>
          <cell r="Z406">
            <v>2</v>
          </cell>
          <cell r="AC406" t="str">
            <v>M</v>
          </cell>
          <cell r="BV406" t="str">
            <v>M</v>
          </cell>
        </row>
        <row r="407">
          <cell r="A407">
            <v>403</v>
          </cell>
          <cell r="B407" t="str">
            <v>Australia</v>
          </cell>
          <cell r="C407" t="str">
            <v>Sydney</v>
          </cell>
          <cell r="D407" t="str">
            <v>AUSYD</v>
          </cell>
          <cell r="E407" t="str">
            <v>O</v>
          </cell>
          <cell r="F407" t="str">
            <v xml:space="preserve">Ash Kumar </v>
          </cell>
          <cell r="G407" t="str">
            <v xml:space="preserve">Ocean Team Lead </v>
          </cell>
          <cell r="H407" t="str">
            <v>61 3 83998317</v>
          </cell>
          <cell r="I407" t="str">
            <v>kumarashish@ups.com</v>
          </cell>
          <cell r="Z407">
            <v>1</v>
          </cell>
          <cell r="BV407" t="str">
            <v>B</v>
          </cell>
        </row>
        <row r="408">
          <cell r="A408">
            <v>404</v>
          </cell>
          <cell r="B408" t="str">
            <v>Australia</v>
          </cell>
          <cell r="C408" t="str">
            <v>Sydney</v>
          </cell>
          <cell r="D408" t="str">
            <v>AUSYD</v>
          </cell>
          <cell r="E408" t="str">
            <v>O</v>
          </cell>
          <cell r="F408" t="str">
            <v>** See Melbourne</v>
          </cell>
          <cell r="Z408">
            <v>4</v>
          </cell>
          <cell r="AI408" t="str">
            <v>*</v>
          </cell>
          <cell r="AX408" t="str">
            <v>*</v>
          </cell>
          <cell r="BD408" t="str">
            <v>*</v>
          </cell>
          <cell r="BF408" t="str">
            <v>*</v>
          </cell>
        </row>
        <row r="409">
          <cell r="A409">
            <v>405</v>
          </cell>
          <cell r="B409" t="str">
            <v>Cambodia</v>
          </cell>
          <cell r="C409" t="str">
            <v>Sihanoukville (seaport)
Phnom Penh (airport)</v>
          </cell>
          <cell r="D409" t="str">
            <v>KHPNH/KHSHV</v>
          </cell>
          <cell r="E409" t="str">
            <v>O</v>
          </cell>
          <cell r="F409" t="str">
            <v>Sereicheanich Kong</v>
          </cell>
          <cell r="G409" t="str">
            <v>OP Assistant</v>
          </cell>
          <cell r="H409" t="str">
            <v>855 23880119</v>
          </cell>
          <cell r="I409" t="str">
            <v>ksereicheanich@ups.com</v>
          </cell>
          <cell r="Z409">
            <v>3</v>
          </cell>
          <cell r="AB409" t="str">
            <v>M</v>
          </cell>
          <cell r="AV409" t="str">
            <v>M</v>
          </cell>
          <cell r="AY409" t="str">
            <v>M</v>
          </cell>
        </row>
        <row r="410">
          <cell r="A410">
            <v>406</v>
          </cell>
          <cell r="B410" t="str">
            <v>Cambodia</v>
          </cell>
          <cell r="C410" t="str">
            <v>Sihanoukville (seaport)
Phnom Penh (airport)</v>
          </cell>
          <cell r="D410" t="str">
            <v>KHPNH/KHSHV</v>
          </cell>
          <cell r="E410" t="str">
            <v>O</v>
          </cell>
          <cell r="F410" t="str">
            <v>Raksa chhin</v>
          </cell>
          <cell r="G410" t="str">
            <v>OP Executive</v>
          </cell>
          <cell r="H410" t="str">
            <v>855 23880119/218</v>
          </cell>
          <cell r="I410" t="str">
            <v>craksa@ups.com</v>
          </cell>
          <cell r="R410" t="str">
            <v>ALL</v>
          </cell>
          <cell r="U410" t="str">
            <v>BOTH</v>
          </cell>
          <cell r="V410" t="str">
            <v>ALL</v>
          </cell>
          <cell r="Z410">
            <v>13</v>
          </cell>
          <cell r="AB410" t="str">
            <v>B</v>
          </cell>
          <cell r="AC410" t="str">
            <v>M</v>
          </cell>
          <cell r="AI410" t="str">
            <v>B</v>
          </cell>
          <cell r="AP410" t="str">
            <v>B</v>
          </cell>
          <cell r="AR410" t="str">
            <v>B</v>
          </cell>
          <cell r="AT410" t="str">
            <v>M</v>
          </cell>
          <cell r="AV410" t="str">
            <v>B</v>
          </cell>
          <cell r="AX410" t="str">
            <v>B</v>
          </cell>
          <cell r="AY410" t="str">
            <v>B</v>
          </cell>
          <cell r="BF410" t="str">
            <v>M</v>
          </cell>
          <cell r="BT410" t="str">
            <v>B</v>
          </cell>
          <cell r="BX410" t="str">
            <v>B</v>
          </cell>
          <cell r="BZ410" t="str">
            <v>B</v>
          </cell>
        </row>
        <row r="411">
          <cell r="A411">
            <v>407</v>
          </cell>
          <cell r="B411" t="str">
            <v>Cambodia</v>
          </cell>
          <cell r="C411" t="str">
            <v>Sihanoukville (seaport)
Phnom Penh (airport)</v>
          </cell>
          <cell r="D411" t="str">
            <v>KHPNH/KHSHV</v>
          </cell>
          <cell r="E411" t="str">
            <v>O</v>
          </cell>
          <cell r="F411" t="str">
            <v xml:space="preserve">Sovansaniday To </v>
          </cell>
          <cell r="G411" t="str">
            <v>Ocean Operation Assistant</v>
          </cell>
          <cell r="H411" t="str">
            <v>855 23880119</v>
          </cell>
          <cell r="I411" t="str">
            <v>tsovansaniday@ups.com</v>
          </cell>
          <cell r="U411" t="str">
            <v>BOTH</v>
          </cell>
          <cell r="V411" t="str">
            <v>ALL</v>
          </cell>
          <cell r="Z411">
            <v>1</v>
          </cell>
          <cell r="AI411" t="str">
            <v>B</v>
          </cell>
        </row>
        <row r="412">
          <cell r="A412">
            <v>408</v>
          </cell>
          <cell r="B412" t="str">
            <v>Cambodia</v>
          </cell>
          <cell r="C412" t="str">
            <v>Sihanoukville (seaport)
Phnom Penh (airport)</v>
          </cell>
          <cell r="D412" t="str">
            <v>KHPNH/KHSHV</v>
          </cell>
          <cell r="E412" t="str">
            <v>O</v>
          </cell>
          <cell r="F412" t="str">
            <v>Chanleakhena Va</v>
          </cell>
          <cell r="G412" t="str">
            <v>OP assistant</v>
          </cell>
          <cell r="H412" t="str">
            <v>855 23210318/19</v>
          </cell>
          <cell r="I412" t="str">
            <v>vchanleakehna@ups.com</v>
          </cell>
          <cell r="Z412">
            <v>2</v>
          </cell>
          <cell r="AI412" t="str">
            <v>B</v>
          </cell>
          <cell r="AX412" t="str">
            <v>B</v>
          </cell>
        </row>
        <row r="413">
          <cell r="A413">
            <v>409</v>
          </cell>
          <cell r="B413" t="str">
            <v>Cambodia</v>
          </cell>
          <cell r="C413" t="str">
            <v>Sihanoukville (seaport)
Phnom Penh (airport)</v>
          </cell>
          <cell r="D413" t="str">
            <v>KHPNH/KHSHV</v>
          </cell>
          <cell r="E413" t="str">
            <v>O</v>
          </cell>
          <cell r="F413" t="str">
            <v>Sida Chhin</v>
          </cell>
          <cell r="G413" t="str">
            <v>Operation Supervisor</v>
          </cell>
          <cell r="H413" t="str">
            <v>855 23880119</v>
          </cell>
          <cell r="I413" t="str">
            <v>ops@ufs-kh.com</v>
          </cell>
          <cell r="R413" t="str">
            <v>ALL</v>
          </cell>
          <cell r="U413" t="str">
            <v>USA</v>
          </cell>
          <cell r="V413" t="str">
            <v>ALL</v>
          </cell>
          <cell r="Z413">
            <v>13</v>
          </cell>
          <cell r="AB413" t="str">
            <v>B</v>
          </cell>
          <cell r="AC413" t="str">
            <v>B</v>
          </cell>
          <cell r="AI413" t="str">
            <v>M</v>
          </cell>
          <cell r="AP413" t="str">
            <v>M</v>
          </cell>
          <cell r="AR413" t="str">
            <v>B</v>
          </cell>
          <cell r="AT413" t="str">
            <v>B</v>
          </cell>
          <cell r="AV413" t="str">
            <v>B</v>
          </cell>
          <cell r="AX413" t="str">
            <v>B</v>
          </cell>
          <cell r="AY413" t="str">
            <v>B</v>
          </cell>
          <cell r="BF413" t="str">
            <v>B</v>
          </cell>
          <cell r="BT413" t="str">
            <v>B</v>
          </cell>
          <cell r="BX413" t="str">
            <v>M</v>
          </cell>
          <cell r="BZ413" t="str">
            <v>B</v>
          </cell>
        </row>
        <row r="414">
          <cell r="A414">
            <v>410</v>
          </cell>
          <cell r="B414" t="str">
            <v>Cambodia</v>
          </cell>
          <cell r="C414" t="str">
            <v>Sihanoukville (seaport)
Phnom Penh (airport)</v>
          </cell>
          <cell r="D414" t="str">
            <v>KHPNH/KHSHV</v>
          </cell>
          <cell r="E414" t="str">
            <v>O</v>
          </cell>
          <cell r="F414" t="str">
            <v>Paul</v>
          </cell>
          <cell r="G414" t="str">
            <v>OP assistant</v>
          </cell>
          <cell r="H414" t="str">
            <v>855 23210318</v>
          </cell>
          <cell r="I414" t="str">
            <v>paul@ufs-kh.com</v>
          </cell>
          <cell r="U414" t="str">
            <v>USA</v>
          </cell>
          <cell r="V414" t="str">
            <v>ALL</v>
          </cell>
          <cell r="Z414">
            <v>11</v>
          </cell>
          <cell r="AB414" t="str">
            <v>B</v>
          </cell>
          <cell r="AC414" t="str">
            <v>B</v>
          </cell>
          <cell r="AI414" t="str">
            <v>B</v>
          </cell>
          <cell r="AP414" t="str">
            <v>B</v>
          </cell>
          <cell r="AR414" t="str">
            <v>B</v>
          </cell>
          <cell r="AT414" t="str">
            <v>B</v>
          </cell>
          <cell r="AV414" t="str">
            <v>B</v>
          </cell>
          <cell r="AY414" t="str">
            <v>B</v>
          </cell>
          <cell r="BT414" t="str">
            <v>B</v>
          </cell>
          <cell r="BX414" t="str">
            <v>B</v>
          </cell>
          <cell r="BZ414" t="str">
            <v>B</v>
          </cell>
        </row>
        <row r="415">
          <cell r="A415">
            <v>411</v>
          </cell>
          <cell r="D415" t="str">
            <v>KHPNH/KHSHV</v>
          </cell>
          <cell r="E415" t="str">
            <v>O</v>
          </cell>
          <cell r="F415" t="str">
            <v>Chantrea Bunthy</v>
          </cell>
          <cell r="G415" t="str">
            <v>OP Assistant</v>
          </cell>
          <cell r="H415" t="str">
            <v>855 23880119/880 218</v>
          </cell>
          <cell r="I415" t="str">
            <v>ops3@ufs-kh.com</v>
          </cell>
          <cell r="U415" t="str">
            <v>USA</v>
          </cell>
          <cell r="Z415">
            <v>2</v>
          </cell>
          <cell r="AX415" t="str">
            <v>M</v>
          </cell>
          <cell r="BT415" t="str">
            <v>B</v>
          </cell>
        </row>
        <row r="416">
          <cell r="A416">
            <v>412</v>
          </cell>
          <cell r="D416" t="str">
            <v>KHPNH/KHSHV</v>
          </cell>
          <cell r="E416" t="str">
            <v>O</v>
          </cell>
          <cell r="F416" t="str">
            <v xml:space="preserve">Sovanriza Aok </v>
          </cell>
          <cell r="G416" t="str">
            <v>OP Assistant</v>
          </cell>
          <cell r="H416" t="str">
            <v>855 23880119/880 218</v>
          </cell>
          <cell r="I416" t="str">
            <v>ops2@ufs-kh.com</v>
          </cell>
          <cell r="Z416">
            <v>1</v>
          </cell>
          <cell r="AX416" t="str">
            <v>B</v>
          </cell>
        </row>
        <row r="417">
          <cell r="A417">
            <v>413</v>
          </cell>
          <cell r="B417" t="str">
            <v>Cambodia</v>
          </cell>
          <cell r="C417" t="str">
            <v>Sihanoukville (seaport)
Phnom Penh (airport)</v>
          </cell>
          <cell r="D417" t="str">
            <v>KHPNH/KHSHV</v>
          </cell>
          <cell r="E417" t="str">
            <v>O</v>
          </cell>
          <cell r="F417" t="str">
            <v>Albert Goh</v>
          </cell>
          <cell r="G417" t="str">
            <v>General Manager</v>
          </cell>
          <cell r="H417" t="str">
            <v>855 012812998</v>
          </cell>
          <cell r="I417" t="str">
            <v>gohalbert@ups.com</v>
          </cell>
          <cell r="Z417">
            <v>0</v>
          </cell>
        </row>
        <row r="418">
          <cell r="A418">
            <v>414</v>
          </cell>
          <cell r="B418" t="str">
            <v>Cambodia</v>
          </cell>
          <cell r="C418" t="str">
            <v>Sihanoukville (seaport)
Phnom Penh (airport)</v>
          </cell>
          <cell r="D418" t="str">
            <v>KHPNH/KHSHV</v>
          </cell>
          <cell r="E418" t="str">
            <v>O</v>
          </cell>
          <cell r="F418" t="str">
            <v>Chhorvin Sek</v>
          </cell>
          <cell r="G418" t="str">
            <v>Ocean Ops Support</v>
          </cell>
          <cell r="H418" t="str">
            <v>855 23 880 119 ext 108</v>
          </cell>
          <cell r="I418" t="str">
            <v>ops4@ufs-kh.com</v>
          </cell>
          <cell r="Z418">
            <v>1</v>
          </cell>
          <cell r="AA418" t="str">
            <v>M</v>
          </cell>
        </row>
        <row r="419">
          <cell r="A419">
            <v>415</v>
          </cell>
          <cell r="B419" t="str">
            <v>Cambodia</v>
          </cell>
          <cell r="C419" t="str">
            <v>Kampong Saom</v>
          </cell>
          <cell r="D419" t="str">
            <v>KHKOS</v>
          </cell>
          <cell r="E419" t="str">
            <v>O</v>
          </cell>
          <cell r="F419" t="str">
            <v>**See Sihanoukville</v>
          </cell>
          <cell r="Z419">
            <v>2</v>
          </cell>
          <cell r="AI419" t="str">
            <v>*</v>
          </cell>
          <cell r="BF419" t="str">
            <v>*</v>
          </cell>
        </row>
        <row r="420">
          <cell r="A420">
            <v>416</v>
          </cell>
          <cell r="B420" t="str">
            <v>China</v>
          </cell>
          <cell r="C420" t="str">
            <v>Beijing</v>
          </cell>
          <cell r="D420" t="str">
            <v>CNBJS</v>
          </cell>
          <cell r="E420" t="str">
            <v>O</v>
          </cell>
          <cell r="F420" t="str">
            <v>Li Hongxia</v>
          </cell>
          <cell r="G420" t="str">
            <v>CS supervisor</v>
          </cell>
          <cell r="H420" t="str">
            <v>86 10 64578880 ext 688</v>
          </cell>
          <cell r="I420" t="str">
            <v>li.hongxia@ups.com</v>
          </cell>
          <cell r="Z420">
            <v>0</v>
          </cell>
        </row>
        <row r="421">
          <cell r="A421">
            <v>417</v>
          </cell>
          <cell r="B421" t="str">
            <v>China</v>
          </cell>
          <cell r="C421" t="str">
            <v>Beijing</v>
          </cell>
          <cell r="D421" t="str">
            <v>CNBJS</v>
          </cell>
          <cell r="E421" t="str">
            <v>O</v>
          </cell>
          <cell r="F421" t="str">
            <v>Rocky Wang</v>
          </cell>
          <cell r="G421" t="str">
            <v>OP Manager</v>
          </cell>
          <cell r="H421" t="str">
            <v>86 10 64583860</v>
          </cell>
          <cell r="I421" t="str">
            <v>rwang@ups.com</v>
          </cell>
          <cell r="Z421">
            <v>0</v>
          </cell>
        </row>
        <row r="422">
          <cell r="A422">
            <v>418</v>
          </cell>
          <cell r="B422" t="str">
            <v>China</v>
          </cell>
          <cell r="C422" t="str">
            <v>Beijing</v>
          </cell>
          <cell r="D422" t="str">
            <v>CNBJS</v>
          </cell>
          <cell r="E422" t="str">
            <v>O</v>
          </cell>
          <cell r="F422" t="str">
            <v>Amy Huang</v>
          </cell>
          <cell r="G422" t="str">
            <v>Officer</v>
          </cell>
          <cell r="H422" t="str">
            <v>86 10 64578880 ext 678</v>
          </cell>
          <cell r="I422" t="str">
            <v>hamy@ups.com</v>
          </cell>
          <cell r="Z422">
            <v>0</v>
          </cell>
        </row>
        <row r="423">
          <cell r="A423">
            <v>419</v>
          </cell>
          <cell r="B423" t="str">
            <v>China</v>
          </cell>
          <cell r="C423" t="str">
            <v>Beijing</v>
          </cell>
          <cell r="D423" t="str">
            <v>CNBJS</v>
          </cell>
          <cell r="E423" t="str">
            <v>O</v>
          </cell>
          <cell r="F423" t="str">
            <v>Wendy Han</v>
          </cell>
          <cell r="G423" t="str">
            <v>Customer Service</v>
          </cell>
          <cell r="H423" t="str">
            <v>86 10 64578880 ext 699</v>
          </cell>
          <cell r="I423" t="str">
            <v>hxiaojing@ups.com</v>
          </cell>
          <cell r="Z423">
            <v>0</v>
          </cell>
        </row>
        <row r="424">
          <cell r="A424">
            <v>420</v>
          </cell>
          <cell r="B424" t="str">
            <v>China</v>
          </cell>
          <cell r="C424" t="str">
            <v>Beijing</v>
          </cell>
          <cell r="D424" t="str">
            <v>CNBJS</v>
          </cell>
          <cell r="E424" t="str">
            <v>O</v>
          </cell>
          <cell r="F424" t="str">
            <v>** For EXW BJS, See Beijing; 
For FOB BJS, See Tianjin/Xingang</v>
          </cell>
          <cell r="Z424">
            <v>0</v>
          </cell>
        </row>
        <row r="425">
          <cell r="A425">
            <v>421</v>
          </cell>
          <cell r="B425" t="str">
            <v>China</v>
          </cell>
          <cell r="C425" t="str">
            <v>Beijing</v>
          </cell>
          <cell r="D425" t="str">
            <v>CNBJS</v>
          </cell>
          <cell r="E425" t="str">
            <v>O</v>
          </cell>
          <cell r="F425" t="str">
            <v>**See Tianjin</v>
          </cell>
          <cell r="Z425">
            <v>4</v>
          </cell>
          <cell r="AQ425" t="str">
            <v>*</v>
          </cell>
          <cell r="AR425" t="str">
            <v>*</v>
          </cell>
          <cell r="AV425" t="str">
            <v>*</v>
          </cell>
          <cell r="BX425" t="str">
            <v>*</v>
          </cell>
        </row>
        <row r="426">
          <cell r="A426">
            <v>422</v>
          </cell>
          <cell r="B426" t="str">
            <v>China</v>
          </cell>
          <cell r="C426" t="str">
            <v>Chengdu</v>
          </cell>
          <cell r="D426" t="str">
            <v>CNCTU</v>
          </cell>
          <cell r="E426" t="str">
            <v>O</v>
          </cell>
          <cell r="F426" t="str">
            <v>Maggie Zhang</v>
          </cell>
          <cell r="G426" t="str">
            <v>BD (ops backup )</v>
          </cell>
          <cell r="H426" t="str">
            <v>86 28 86137620</v>
          </cell>
          <cell r="I426" t="str">
            <v>maggiezhang@ups.com</v>
          </cell>
          <cell r="M426" t="str">
            <v>newly added</v>
          </cell>
          <cell r="Z426">
            <v>2</v>
          </cell>
          <cell r="AT426" t="str">
            <v>B</v>
          </cell>
          <cell r="CD426" t="str">
            <v>M</v>
          </cell>
        </row>
        <row r="427">
          <cell r="A427">
            <v>423</v>
          </cell>
          <cell r="B427" t="str">
            <v>China</v>
          </cell>
          <cell r="C427" t="str">
            <v>Chengdu</v>
          </cell>
          <cell r="D427" t="str">
            <v>CNCTU</v>
          </cell>
          <cell r="E427" t="str">
            <v>O</v>
          </cell>
          <cell r="F427" t="str">
            <v>Michelle Cheng</v>
          </cell>
          <cell r="G427" t="str">
            <v>Ass. Supervisor</v>
          </cell>
          <cell r="H427" t="str">
            <v>86 28 85199222</v>
          </cell>
          <cell r="I427" t="str">
            <v>mccheng@ups.com</v>
          </cell>
          <cell r="W427" t="str">
            <v>ALL</v>
          </cell>
          <cell r="Z427">
            <v>2</v>
          </cell>
          <cell r="BD427" t="str">
            <v>M</v>
          </cell>
          <cell r="CD427" t="str">
            <v>M</v>
          </cell>
        </row>
        <row r="428">
          <cell r="A428">
            <v>424</v>
          </cell>
          <cell r="B428" t="str">
            <v>China</v>
          </cell>
          <cell r="C428" t="str">
            <v>Chengdu</v>
          </cell>
          <cell r="D428" t="str">
            <v>CNCTU</v>
          </cell>
          <cell r="E428" t="str">
            <v>O</v>
          </cell>
          <cell r="F428" t="str">
            <v>Amy Tian</v>
          </cell>
          <cell r="G428" t="str">
            <v>CSR</v>
          </cell>
          <cell r="H428" t="str">
            <v>86-28-85199222 ext 7381</v>
          </cell>
          <cell r="I428" t="str">
            <v>tianli@ups.com</v>
          </cell>
          <cell r="W428" t="str">
            <v>ALL</v>
          </cell>
          <cell r="Z428">
            <v>1</v>
          </cell>
          <cell r="BD428" t="str">
            <v>B</v>
          </cell>
        </row>
        <row r="429">
          <cell r="A429">
            <v>425</v>
          </cell>
          <cell r="B429" t="str">
            <v>China</v>
          </cell>
          <cell r="C429" t="str">
            <v>Chengdu</v>
          </cell>
          <cell r="D429" t="str">
            <v>CNCTU</v>
          </cell>
          <cell r="E429" t="str">
            <v>O</v>
          </cell>
          <cell r="F429" t="str">
            <v>CTU Ocean Group</v>
          </cell>
          <cell r="I429" t="str">
            <v>UPSSCSCTUOCEAN@ups.com</v>
          </cell>
          <cell r="W429" t="str">
            <v>ALL</v>
          </cell>
          <cell r="Z429">
            <v>1</v>
          </cell>
          <cell r="BD429" t="str">
            <v>B</v>
          </cell>
        </row>
        <row r="430">
          <cell r="A430">
            <v>426</v>
          </cell>
          <cell r="B430" t="str">
            <v>China</v>
          </cell>
          <cell r="C430" t="str">
            <v>Shehong</v>
          </cell>
          <cell r="D430" t="str">
            <v>CNCTU</v>
          </cell>
          <cell r="E430" t="str">
            <v>O</v>
          </cell>
          <cell r="F430" t="str">
            <v>** See Chengdu</v>
          </cell>
          <cell r="Z430">
            <v>1</v>
          </cell>
          <cell r="BD430" t="str">
            <v>*</v>
          </cell>
        </row>
        <row r="431">
          <cell r="A431">
            <v>427</v>
          </cell>
          <cell r="B431" t="str">
            <v>China</v>
          </cell>
          <cell r="C431" t="str">
            <v>Chongqing</v>
          </cell>
          <cell r="D431" t="str">
            <v>CNCKG</v>
          </cell>
          <cell r="E431" t="str">
            <v>O</v>
          </cell>
          <cell r="F431" t="str">
            <v>Ivy Yang</v>
          </cell>
          <cell r="G431" t="str">
            <v>Assistant Supervisor</v>
          </cell>
          <cell r="H431" t="str">
            <v>86 23 67723359</v>
          </cell>
          <cell r="I431" t="str">
            <v>yliu1@ups.com</v>
          </cell>
          <cell r="Z431">
            <v>4</v>
          </cell>
          <cell r="AI431" t="str">
            <v>M</v>
          </cell>
          <cell r="AT431" t="str">
            <v>M</v>
          </cell>
          <cell r="BF431" t="str">
            <v>M</v>
          </cell>
          <cell r="BN431" t="str">
            <v>M</v>
          </cell>
        </row>
        <row r="432">
          <cell r="A432">
            <v>428</v>
          </cell>
          <cell r="B432" t="str">
            <v>China</v>
          </cell>
          <cell r="C432" t="str">
            <v>Chongqing</v>
          </cell>
          <cell r="D432" t="str">
            <v>CNCKG</v>
          </cell>
          <cell r="E432" t="str">
            <v>O</v>
          </cell>
          <cell r="F432" t="str">
            <v>Mable Ye</v>
          </cell>
          <cell r="G432" t="str">
            <v>CSR</v>
          </cell>
          <cell r="H432" t="str">
            <v>86 21 67126601</v>
          </cell>
          <cell r="I432" t="str">
            <v>ychengmin@ups.com</v>
          </cell>
          <cell r="Z432">
            <v>3</v>
          </cell>
          <cell r="BF432" t="str">
            <v>B</v>
          </cell>
          <cell r="BN432" t="str">
            <v>B</v>
          </cell>
          <cell r="CD432" t="str">
            <v>M</v>
          </cell>
        </row>
        <row r="433">
          <cell r="A433">
            <v>429</v>
          </cell>
          <cell r="B433" t="str">
            <v>China</v>
          </cell>
          <cell r="C433" t="str">
            <v>Chongqing</v>
          </cell>
          <cell r="D433" t="str">
            <v>CNCKG</v>
          </cell>
          <cell r="E433" t="str">
            <v>O</v>
          </cell>
          <cell r="F433" t="str">
            <v>CKG Ocean Group</v>
          </cell>
          <cell r="G433" t="str">
            <v>Group email</v>
          </cell>
          <cell r="I433" t="str">
            <v>upsckg-export-Ocperaitons-OCEAN@ups.com</v>
          </cell>
          <cell r="Z433">
            <v>1</v>
          </cell>
          <cell r="BF433" t="str">
            <v>M</v>
          </cell>
        </row>
        <row r="434">
          <cell r="A434">
            <v>430</v>
          </cell>
          <cell r="B434" t="str">
            <v>China</v>
          </cell>
          <cell r="C434" t="str">
            <v>Chongqing</v>
          </cell>
          <cell r="D434" t="str">
            <v>CNCKG</v>
          </cell>
          <cell r="E434" t="str">
            <v>O</v>
          </cell>
          <cell r="F434" t="str">
            <v>Larry Wang</v>
          </cell>
          <cell r="G434" t="str">
            <v>Station Manager</v>
          </cell>
          <cell r="H434" t="str">
            <v>86 23 67720229</v>
          </cell>
          <cell r="I434" t="str">
            <v>larrywang@ups.com</v>
          </cell>
          <cell r="Z434">
            <v>2</v>
          </cell>
          <cell r="AI434" t="str">
            <v>B</v>
          </cell>
          <cell r="AT434" t="str">
            <v>M</v>
          </cell>
        </row>
        <row r="435">
          <cell r="A435">
            <v>431</v>
          </cell>
          <cell r="B435" t="str">
            <v>China</v>
          </cell>
          <cell r="C435" t="str">
            <v>Dalian</v>
          </cell>
          <cell r="D435" t="str">
            <v>CNDLC</v>
          </cell>
          <cell r="E435" t="str">
            <v>O</v>
          </cell>
          <cell r="F435" t="str">
            <v>Lydia Miao</v>
          </cell>
          <cell r="G435" t="str">
            <v>CSR</v>
          </cell>
          <cell r="H435" t="str">
            <v>86 411 82714068 ext 121</v>
          </cell>
          <cell r="I435" t="str">
            <v>mxiaojuan@ups.com</v>
          </cell>
          <cell r="Z435">
            <v>1</v>
          </cell>
          <cell r="AC435" t="str">
            <v>B</v>
          </cell>
        </row>
        <row r="436">
          <cell r="A436">
            <v>432</v>
          </cell>
          <cell r="B436" t="str">
            <v>China</v>
          </cell>
          <cell r="C436" t="str">
            <v>Dalian</v>
          </cell>
          <cell r="D436" t="str">
            <v>CNDLC</v>
          </cell>
          <cell r="E436" t="str">
            <v>O</v>
          </cell>
          <cell r="F436" t="str">
            <v>Belinda Yang</v>
          </cell>
          <cell r="G436" t="str">
            <v>Operation</v>
          </cell>
          <cell r="H436" t="str">
            <v>86 411 82714068 ext 116</v>
          </cell>
          <cell r="I436" t="str">
            <v>ylin@ups.com</v>
          </cell>
          <cell r="R436" t="str">
            <v>ALL</v>
          </cell>
          <cell r="U436" t="str">
            <v>EUR</v>
          </cell>
          <cell r="V436" t="str">
            <v>EUR</v>
          </cell>
          <cell r="Z436">
            <v>13</v>
          </cell>
          <cell r="AI436" t="str">
            <v>B</v>
          </cell>
          <cell r="AM436" t="str">
            <v>M</v>
          </cell>
          <cell r="AP436" t="str">
            <v>M</v>
          </cell>
          <cell r="AT436" t="str">
            <v>M</v>
          </cell>
          <cell r="AV436" t="str">
            <v>B</v>
          </cell>
          <cell r="AX436" t="str">
            <v>M</v>
          </cell>
          <cell r="BF436" t="str">
            <v>B</v>
          </cell>
          <cell r="BG436" t="str">
            <v>B</v>
          </cell>
          <cell r="BT436" t="str">
            <v>M</v>
          </cell>
          <cell r="BW436" t="str">
            <v>M</v>
          </cell>
          <cell r="BX436" t="str">
            <v>M</v>
          </cell>
          <cell r="CE436" t="str">
            <v>M</v>
          </cell>
          <cell r="CO436" t="str">
            <v>M</v>
          </cell>
        </row>
        <row r="437">
          <cell r="A437">
            <v>433</v>
          </cell>
          <cell r="B437" t="str">
            <v>China</v>
          </cell>
          <cell r="C437" t="str">
            <v>Dalian</v>
          </cell>
          <cell r="D437" t="str">
            <v>CNDLC</v>
          </cell>
          <cell r="E437" t="str">
            <v>O</v>
          </cell>
          <cell r="F437" t="str">
            <v>Emily Yang</v>
          </cell>
          <cell r="G437" t="str">
            <v>Operation</v>
          </cell>
          <cell r="H437" t="str">
            <v>86 411 82714068 ext 122</v>
          </cell>
          <cell r="I437" t="str">
            <v>yrongrong@ups.com</v>
          </cell>
          <cell r="R437" t="str">
            <v>ALL</v>
          </cell>
          <cell r="U437" t="str">
            <v>ALL</v>
          </cell>
          <cell r="V437" t="str">
            <v>ALL</v>
          </cell>
          <cell r="Z437">
            <v>21</v>
          </cell>
          <cell r="AC437" t="str">
            <v>M</v>
          </cell>
          <cell r="AG437" t="str">
            <v>M</v>
          </cell>
          <cell r="AI437" t="str">
            <v>M</v>
          </cell>
          <cell r="AJ437" t="str">
            <v>M</v>
          </cell>
          <cell r="AP437" t="str">
            <v>B</v>
          </cell>
          <cell r="AR437" t="str">
            <v>M</v>
          </cell>
          <cell r="AT437" t="str">
            <v>M</v>
          </cell>
          <cell r="AV437" t="str">
            <v>M</v>
          </cell>
          <cell r="BF437" t="str">
            <v>M</v>
          </cell>
          <cell r="BG437" t="str">
            <v>M</v>
          </cell>
          <cell r="BJ437" t="str">
            <v>B</v>
          </cell>
          <cell r="BS437" t="str">
            <v>B</v>
          </cell>
          <cell r="BT437" t="str">
            <v>B</v>
          </cell>
          <cell r="BV437" t="str">
            <v>M</v>
          </cell>
          <cell r="BW437" t="str">
            <v>B</v>
          </cell>
          <cell r="BX437" t="str">
            <v>M</v>
          </cell>
          <cell r="CE437" t="str">
            <v>M</v>
          </cell>
          <cell r="CH437" t="str">
            <v>M</v>
          </cell>
          <cell r="CI437" t="str">
            <v>M</v>
          </cell>
          <cell r="CO437" t="str">
            <v>B</v>
          </cell>
          <cell r="CR437" t="str">
            <v>M</v>
          </cell>
        </row>
        <row r="438">
          <cell r="A438">
            <v>434</v>
          </cell>
          <cell r="B438" t="str">
            <v>China</v>
          </cell>
          <cell r="C438" t="str">
            <v>Dalian</v>
          </cell>
          <cell r="D438" t="str">
            <v>CNDLC</v>
          </cell>
          <cell r="E438" t="str">
            <v>O</v>
          </cell>
          <cell r="F438" t="str">
            <v>Jane Li</v>
          </cell>
          <cell r="G438" t="str">
            <v>Operation</v>
          </cell>
          <cell r="H438" t="str">
            <v>86 411 82714068 ext 117</v>
          </cell>
          <cell r="I438" t="str">
            <v>janeli@ups.com</v>
          </cell>
          <cell r="U438" t="str">
            <v>USA</v>
          </cell>
          <cell r="V438" t="str">
            <v>ALL</v>
          </cell>
          <cell r="Z438">
            <v>0</v>
          </cell>
        </row>
        <row r="439">
          <cell r="A439">
            <v>435</v>
          </cell>
          <cell r="B439" t="str">
            <v>China</v>
          </cell>
          <cell r="C439" t="str">
            <v>Dalian</v>
          </cell>
          <cell r="D439" t="str">
            <v>CNDLC</v>
          </cell>
          <cell r="E439" t="str">
            <v>O</v>
          </cell>
          <cell r="F439" t="str">
            <v>Shirley Liu</v>
          </cell>
          <cell r="G439" t="str">
            <v>Operation</v>
          </cell>
          <cell r="H439" t="str">
            <v>86 411 82714068 ext 123</v>
          </cell>
          <cell r="I439" t="str">
            <v>shirleyliu@ups.com</v>
          </cell>
          <cell r="U439" t="str">
            <v>ALL</v>
          </cell>
          <cell r="V439" t="str">
            <v>ALL</v>
          </cell>
          <cell r="Z439">
            <v>21</v>
          </cell>
          <cell r="AG439" t="str">
            <v>B</v>
          </cell>
          <cell r="AI439" t="str">
            <v>B</v>
          </cell>
          <cell r="AJ439" t="str">
            <v>B</v>
          </cell>
          <cell r="AM439" t="str">
            <v>B</v>
          </cell>
          <cell r="AR439" t="str">
            <v>B</v>
          </cell>
          <cell r="AT439" t="str">
            <v>M</v>
          </cell>
          <cell r="AV439" t="str">
            <v>B</v>
          </cell>
          <cell r="AX439" t="str">
            <v>B</v>
          </cell>
          <cell r="BF439" t="str">
            <v>B</v>
          </cell>
          <cell r="BG439" t="str">
            <v>B</v>
          </cell>
          <cell r="BJ439" t="str">
            <v>B</v>
          </cell>
          <cell r="BS439" t="str">
            <v>B</v>
          </cell>
          <cell r="BT439" t="str">
            <v>B</v>
          </cell>
          <cell r="BV439" t="str">
            <v>B</v>
          </cell>
          <cell r="BW439" t="str">
            <v>B</v>
          </cell>
          <cell r="BX439" t="str">
            <v>B</v>
          </cell>
          <cell r="CE439" t="str">
            <v>B</v>
          </cell>
          <cell r="CH439" t="str">
            <v>B</v>
          </cell>
          <cell r="CI439" t="str">
            <v>B</v>
          </cell>
          <cell r="CO439" t="str">
            <v>B</v>
          </cell>
          <cell r="CR439" t="str">
            <v>B</v>
          </cell>
        </row>
        <row r="440">
          <cell r="A440">
            <v>436</v>
          </cell>
          <cell r="B440" t="str">
            <v>China</v>
          </cell>
          <cell r="C440" t="str">
            <v>Dalian</v>
          </cell>
          <cell r="D440" t="str">
            <v>CNDLC</v>
          </cell>
          <cell r="E440" t="str">
            <v>O</v>
          </cell>
          <cell r="F440" t="str">
            <v>Sunny Sun</v>
          </cell>
          <cell r="G440" t="str">
            <v>SHE OPS Supervisor</v>
          </cell>
          <cell r="H440" t="str">
            <v>86 24 83963009 ext 1418</v>
          </cell>
          <cell r="I440" t="str">
            <v>sun.sunny@ups.com</v>
          </cell>
          <cell r="Z440">
            <v>0</v>
          </cell>
        </row>
        <row r="441">
          <cell r="A441">
            <v>437</v>
          </cell>
          <cell r="B441" t="str">
            <v>China</v>
          </cell>
          <cell r="C441" t="str">
            <v>Dalian</v>
          </cell>
          <cell r="D441" t="str">
            <v>CNDLC</v>
          </cell>
          <cell r="E441" t="str">
            <v>O</v>
          </cell>
          <cell r="F441" t="str">
            <v>Diana Dai</v>
          </cell>
          <cell r="G441" t="str">
            <v>GM</v>
          </cell>
          <cell r="H441" t="str">
            <v>86 411 82714906</v>
          </cell>
          <cell r="I441" t="str">
            <v>diana.dai@ups.com</v>
          </cell>
          <cell r="V441" t="str">
            <v>ALL</v>
          </cell>
          <cell r="Z441">
            <v>2</v>
          </cell>
          <cell r="BJ441" t="str">
            <v>B</v>
          </cell>
          <cell r="BX441" t="str">
            <v>B</v>
          </cell>
        </row>
        <row r="442">
          <cell r="A442">
            <v>438</v>
          </cell>
          <cell r="B442" t="str">
            <v>China</v>
          </cell>
          <cell r="C442" t="str">
            <v>Shenyang</v>
          </cell>
          <cell r="D442" t="str">
            <v>CNSHE</v>
          </cell>
          <cell r="E442" t="str">
            <v>O</v>
          </cell>
          <cell r="F442" t="str">
            <v>** See Dalian</v>
          </cell>
          <cell r="U442" t="str">
            <v>BOTH</v>
          </cell>
          <cell r="V442" t="str">
            <v>ALL</v>
          </cell>
          <cell r="Z442">
            <v>1</v>
          </cell>
          <cell r="BX442" t="str">
            <v>*</v>
          </cell>
        </row>
        <row r="443">
          <cell r="A443">
            <v>439</v>
          </cell>
          <cell r="B443" t="str">
            <v>China</v>
          </cell>
          <cell r="C443" t="str">
            <v>Fuzhou</v>
          </cell>
          <cell r="D443" t="str">
            <v>CNFOC</v>
          </cell>
          <cell r="E443" t="str">
            <v>O</v>
          </cell>
          <cell r="F443" t="str">
            <v>Yoko Lee</v>
          </cell>
          <cell r="G443" t="str">
            <v>Assit. Supervisor</v>
          </cell>
          <cell r="H443" t="str">
            <v>86 591 87921630</v>
          </cell>
          <cell r="I443" t="str">
            <v>ylee1@ups.com</v>
          </cell>
          <cell r="U443" t="str">
            <v>ALL</v>
          </cell>
          <cell r="V443" t="str">
            <v>ALL</v>
          </cell>
          <cell r="Z443">
            <v>0</v>
          </cell>
        </row>
        <row r="444">
          <cell r="A444">
            <v>440</v>
          </cell>
          <cell r="B444" t="str">
            <v>China</v>
          </cell>
          <cell r="C444" t="str">
            <v>Fuzhou</v>
          </cell>
          <cell r="D444" t="str">
            <v>CNFOC</v>
          </cell>
          <cell r="E444" t="str">
            <v>O</v>
          </cell>
          <cell r="F444" t="str">
            <v>Evestar Hu</v>
          </cell>
          <cell r="G444" t="str">
            <v>Manager</v>
          </cell>
          <cell r="H444" t="str">
            <v>86 592 8069922 ext 7999</v>
          </cell>
          <cell r="I444" t="str">
            <v>evestar.hu@ups.com</v>
          </cell>
          <cell r="U444" t="str">
            <v>ALL</v>
          </cell>
          <cell r="Z444">
            <v>7</v>
          </cell>
          <cell r="AI444" t="str">
            <v>M</v>
          </cell>
          <cell r="AM444" t="str">
            <v>M</v>
          </cell>
          <cell r="AR444" t="str">
            <v>B</v>
          </cell>
          <cell r="AX444" t="str">
            <v>B</v>
          </cell>
          <cell r="BT444" t="str">
            <v>B</v>
          </cell>
          <cell r="BV444" t="str">
            <v>M</v>
          </cell>
          <cell r="CK444" t="str">
            <v>M</v>
          </cell>
        </row>
        <row r="445">
          <cell r="A445">
            <v>441</v>
          </cell>
          <cell r="B445" t="str">
            <v>China</v>
          </cell>
          <cell r="C445" t="str">
            <v>Fuzhou</v>
          </cell>
          <cell r="D445" t="str">
            <v>CNFOC</v>
          </cell>
          <cell r="E445" t="str">
            <v>O</v>
          </cell>
          <cell r="F445" t="str">
            <v>Joy Zhang</v>
          </cell>
          <cell r="G445" t="str">
            <v>Officer</v>
          </cell>
          <cell r="H445" t="str">
            <v>86-591 87921065</v>
          </cell>
          <cell r="I445" t="str">
            <v>joyzhang@ups.com</v>
          </cell>
          <cell r="M445" t="str">
            <v>newly added</v>
          </cell>
          <cell r="Z445">
            <v>2</v>
          </cell>
          <cell r="BF445" t="str">
            <v>M</v>
          </cell>
          <cell r="CH445" t="str">
            <v>B</v>
          </cell>
        </row>
        <row r="446">
          <cell r="A446">
            <v>442</v>
          </cell>
          <cell r="B446" t="str">
            <v>China</v>
          </cell>
          <cell r="C446" t="str">
            <v>Fuzhou</v>
          </cell>
          <cell r="D446" t="str">
            <v>CNFOC</v>
          </cell>
          <cell r="E446" t="str">
            <v>O</v>
          </cell>
          <cell r="F446" t="str">
            <v>Merry Chen</v>
          </cell>
          <cell r="G446" t="str">
            <v>OP</v>
          </cell>
          <cell r="H446" t="str">
            <v>86 591 87921503</v>
          </cell>
          <cell r="I446" t="str">
            <v>cmengnan@ups.com</v>
          </cell>
          <cell r="U446" t="str">
            <v>ALL</v>
          </cell>
          <cell r="Z446">
            <v>6</v>
          </cell>
          <cell r="AI446" t="str">
            <v>M</v>
          </cell>
          <cell r="AM446" t="str">
            <v>M</v>
          </cell>
          <cell r="AR446" t="str">
            <v>M</v>
          </cell>
          <cell r="AX446" t="str">
            <v>M</v>
          </cell>
          <cell r="BF446" t="str">
            <v>B</v>
          </cell>
          <cell r="BT446" t="str">
            <v>M</v>
          </cell>
        </row>
        <row r="447">
          <cell r="A447">
            <v>443</v>
          </cell>
          <cell r="B447" t="str">
            <v>China</v>
          </cell>
          <cell r="C447" t="str">
            <v>Fuzhou</v>
          </cell>
          <cell r="D447" t="str">
            <v>CNFOC</v>
          </cell>
          <cell r="E447" t="str">
            <v>O</v>
          </cell>
          <cell r="F447" t="str">
            <v>Ursula Xiong</v>
          </cell>
          <cell r="G447" t="str">
            <v>Senior CSR</v>
          </cell>
          <cell r="H447" t="str">
            <v>86 592 8069922 ext 7956</v>
          </cell>
          <cell r="I447" t="str">
            <v>xursula@ups.com</v>
          </cell>
          <cell r="Z447">
            <v>1</v>
          </cell>
          <cell r="AT447" t="str">
            <v>M</v>
          </cell>
        </row>
        <row r="448">
          <cell r="A448">
            <v>444</v>
          </cell>
          <cell r="B448" t="str">
            <v>China</v>
          </cell>
          <cell r="C448" t="str">
            <v>Fuzhou</v>
          </cell>
          <cell r="D448" t="str">
            <v>CNFOC</v>
          </cell>
          <cell r="E448" t="str">
            <v>O</v>
          </cell>
          <cell r="F448" t="str">
            <v>Eva jiang</v>
          </cell>
          <cell r="G448" t="str">
            <v>Officer</v>
          </cell>
          <cell r="H448" t="str">
            <v>86-591 87921051</v>
          </cell>
          <cell r="I448" t="str">
            <v>jdanying@ups.com</v>
          </cell>
          <cell r="Z448">
            <v>2</v>
          </cell>
          <cell r="AI448" t="str">
            <v>B</v>
          </cell>
          <cell r="AT448" t="str">
            <v>B</v>
          </cell>
        </row>
        <row r="449">
          <cell r="A449">
            <v>1040</v>
          </cell>
          <cell r="B449" t="str">
            <v>China</v>
          </cell>
          <cell r="C449" t="str">
            <v>Fuzhou</v>
          </cell>
          <cell r="D449" t="str">
            <v>CNFOC</v>
          </cell>
          <cell r="E449" t="str">
            <v>O</v>
          </cell>
          <cell r="F449" t="str">
            <v>Joson Yang</v>
          </cell>
          <cell r="G449" t="str">
            <v>OP</v>
          </cell>
          <cell r="H449" t="str">
            <v>86 592 8069922 ext 7969</v>
          </cell>
          <cell r="I449" t="str">
            <v>yjoson@ups.com</v>
          </cell>
          <cell r="Z449">
            <v>1</v>
          </cell>
          <cell r="AT449" t="str">
            <v>B</v>
          </cell>
        </row>
        <row r="450">
          <cell r="A450">
            <v>1041</v>
          </cell>
          <cell r="B450" t="str">
            <v>China</v>
          </cell>
          <cell r="C450" t="str">
            <v>Fuzhou</v>
          </cell>
          <cell r="D450" t="str">
            <v>CNFOC</v>
          </cell>
          <cell r="E450" t="str">
            <v>O</v>
          </cell>
          <cell r="F450" t="str">
            <v>** See Xiamen</v>
          </cell>
          <cell r="Z450">
            <v>12</v>
          </cell>
          <cell r="AC450" t="str">
            <v>M</v>
          </cell>
          <cell r="AD450" t="str">
            <v>M</v>
          </cell>
          <cell r="AL450" t="str">
            <v>M</v>
          </cell>
          <cell r="BE450" t="str">
            <v>M</v>
          </cell>
          <cell r="BG450" t="str">
            <v>M</v>
          </cell>
          <cell r="BJ450" t="str">
            <v>M</v>
          </cell>
          <cell r="BS450" t="str">
            <v>M</v>
          </cell>
          <cell r="BW450" t="str">
            <v>M</v>
          </cell>
          <cell r="BX450" t="str">
            <v>M</v>
          </cell>
          <cell r="BZ450" t="str">
            <v>M</v>
          </cell>
          <cell r="CH450" t="str">
            <v>M</v>
          </cell>
          <cell r="CQ450" t="str">
            <v>*</v>
          </cell>
        </row>
        <row r="451">
          <cell r="A451">
            <v>445</v>
          </cell>
          <cell r="B451" t="str">
            <v>China</v>
          </cell>
          <cell r="C451" t="str">
            <v>Guangzhou (airport)
Huangpu (seaport)</v>
          </cell>
          <cell r="D451" t="str">
            <v>CNCAN/CNHUA</v>
          </cell>
          <cell r="E451" t="str">
            <v>O</v>
          </cell>
          <cell r="F451" t="str">
            <v>Yam He</v>
          </cell>
          <cell r="G451" t="str">
            <v>Operation</v>
          </cell>
          <cell r="H451" t="str">
            <v>86 20 83162715</v>
          </cell>
          <cell r="I451" t="str">
            <v>hyam@ups.com</v>
          </cell>
          <cell r="N451" t="str">
            <v>ALL</v>
          </cell>
          <cell r="R451" t="str">
            <v>ALL</v>
          </cell>
          <cell r="S451" t="str">
            <v>ALL</v>
          </cell>
          <cell r="U451" t="str">
            <v>ALL</v>
          </cell>
          <cell r="V451" t="str">
            <v>ALL</v>
          </cell>
          <cell r="Z451">
            <v>42</v>
          </cell>
          <cell r="AA451" t="str">
            <v>B</v>
          </cell>
          <cell r="AB451" t="str">
            <v>B</v>
          </cell>
          <cell r="AC451" t="str">
            <v>B</v>
          </cell>
          <cell r="AD451" t="str">
            <v>B</v>
          </cell>
          <cell r="AF451" t="str">
            <v>B</v>
          </cell>
          <cell r="AG451" t="str">
            <v>B</v>
          </cell>
          <cell r="AI451" t="str">
            <v>M</v>
          </cell>
          <cell r="AJ451" t="str">
            <v>B</v>
          </cell>
          <cell r="AL451" t="str">
            <v>B</v>
          </cell>
          <cell r="AN451" t="str">
            <v>B</v>
          </cell>
          <cell r="AP451" t="str">
            <v>B</v>
          </cell>
          <cell r="AQ451" t="str">
            <v>B</v>
          </cell>
          <cell r="AR451" t="str">
            <v>B</v>
          </cell>
          <cell r="AS451" t="str">
            <v>B</v>
          </cell>
          <cell r="AT451" t="str">
            <v>M</v>
          </cell>
          <cell r="AV451" t="str">
            <v>B</v>
          </cell>
          <cell r="AW451" t="str">
            <v>B</v>
          </cell>
          <cell r="AX451" t="str">
            <v>B</v>
          </cell>
          <cell r="AY451" t="str">
            <v>B</v>
          </cell>
          <cell r="BE451" t="str">
            <v>B</v>
          </cell>
          <cell r="BF451" t="str">
            <v>B</v>
          </cell>
          <cell r="BI451" t="str">
            <v>B</v>
          </cell>
          <cell r="BJ451" t="str">
            <v>B</v>
          </cell>
          <cell r="BL451" t="str">
            <v>B</v>
          </cell>
          <cell r="BO451" t="str">
            <v>B</v>
          </cell>
          <cell r="BP451" t="str">
            <v>B</v>
          </cell>
          <cell r="BR451" t="str">
            <v>B</v>
          </cell>
          <cell r="BS451" t="str">
            <v>B</v>
          </cell>
          <cell r="BT451" t="str">
            <v>B</v>
          </cell>
          <cell r="BU451" t="str">
            <v>B</v>
          </cell>
          <cell r="BV451" t="str">
            <v>B</v>
          </cell>
          <cell r="BW451" t="str">
            <v>B</v>
          </cell>
          <cell r="BX451" t="str">
            <v>B</v>
          </cell>
          <cell r="CC451" t="str">
            <v>B</v>
          </cell>
          <cell r="CE451" t="str">
            <v>B</v>
          </cell>
          <cell r="CF451" t="str">
            <v>B</v>
          </cell>
          <cell r="CH451" t="str">
            <v>B</v>
          </cell>
          <cell r="CI451" t="str">
            <v>B</v>
          </cell>
          <cell r="CJ451" t="str">
            <v>B</v>
          </cell>
          <cell r="CN451" t="str">
            <v>B</v>
          </cell>
          <cell r="CO451" t="str">
            <v>B</v>
          </cell>
          <cell r="CR451" t="str">
            <v>B</v>
          </cell>
        </row>
        <row r="452">
          <cell r="A452">
            <v>446</v>
          </cell>
          <cell r="B452" t="str">
            <v>China</v>
          </cell>
          <cell r="C452" t="str">
            <v>Guangzhou (airport)
Huangpu (seaport)</v>
          </cell>
          <cell r="D452" t="str">
            <v>CNCAN/CNHUA</v>
          </cell>
          <cell r="E452" t="str">
            <v>O</v>
          </cell>
          <cell r="F452" t="str">
            <v>Cheng Cloudie</v>
          </cell>
          <cell r="G452" t="str">
            <v>OP</v>
          </cell>
          <cell r="H452" t="str">
            <v>86 20 83162741</v>
          </cell>
          <cell r="I452" t="str">
            <v>cloudiecheng@ups.com</v>
          </cell>
          <cell r="Z452">
            <v>0</v>
          </cell>
        </row>
        <row r="453">
          <cell r="A453">
            <v>447</v>
          </cell>
          <cell r="B453" t="str">
            <v>China</v>
          </cell>
          <cell r="C453" t="str">
            <v>Guangzhou (airport)
Huangpu (seaport)</v>
          </cell>
          <cell r="D453" t="str">
            <v>CNCAN/CNHUA</v>
          </cell>
          <cell r="E453" t="str">
            <v>O</v>
          </cell>
          <cell r="F453" t="str">
            <v>Cherry Chen</v>
          </cell>
          <cell r="G453" t="str">
            <v>OP</v>
          </cell>
          <cell r="H453" t="str">
            <v>86 20 83162735</v>
          </cell>
          <cell r="I453" t="str">
            <v>cjingyi@ups.com</v>
          </cell>
          <cell r="S453" t="str">
            <v>USA</v>
          </cell>
          <cell r="U453" t="str">
            <v>USA</v>
          </cell>
          <cell r="V453" t="str">
            <v>USA</v>
          </cell>
          <cell r="Z453">
            <v>30</v>
          </cell>
          <cell r="AA453" t="str">
            <v>M</v>
          </cell>
          <cell r="AB453" t="str">
            <v>M</v>
          </cell>
          <cell r="AC453" t="str">
            <v>M</v>
          </cell>
          <cell r="AD453" t="str">
            <v>M</v>
          </cell>
          <cell r="AF453" t="str">
            <v>M</v>
          </cell>
          <cell r="AH453" t="str">
            <v>M</v>
          </cell>
          <cell r="AL453" t="str">
            <v>M</v>
          </cell>
          <cell r="AN453" t="str">
            <v>M</v>
          </cell>
          <cell r="AR453" t="str">
            <v>M</v>
          </cell>
          <cell r="AV453" t="str">
            <v>M</v>
          </cell>
          <cell r="AY453" t="str">
            <v>M</v>
          </cell>
          <cell r="BE453" t="str">
            <v>M</v>
          </cell>
          <cell r="BI453" t="str">
            <v>M</v>
          </cell>
          <cell r="BJ453" t="str">
            <v>M</v>
          </cell>
          <cell r="BL453" t="str">
            <v>M</v>
          </cell>
          <cell r="BP453" t="str">
            <v>M</v>
          </cell>
          <cell r="BS453" t="str">
            <v>M</v>
          </cell>
          <cell r="BT453" t="str">
            <v>M</v>
          </cell>
          <cell r="BU453" t="str">
            <v>M</v>
          </cell>
          <cell r="BW453" t="str">
            <v>M</v>
          </cell>
          <cell r="BX453" t="str">
            <v>M</v>
          </cell>
          <cell r="CC453" t="str">
            <v>M</v>
          </cell>
          <cell r="CE453" t="str">
            <v>B</v>
          </cell>
          <cell r="CF453" t="str">
            <v>M</v>
          </cell>
          <cell r="CH453" t="str">
            <v>M</v>
          </cell>
          <cell r="CI453" t="str">
            <v>M</v>
          </cell>
          <cell r="CJ453" t="str">
            <v>M</v>
          </cell>
          <cell r="CN453" t="str">
            <v>B</v>
          </cell>
          <cell r="CO453" t="str">
            <v>B</v>
          </cell>
          <cell r="CR453" t="str">
            <v>B</v>
          </cell>
        </row>
        <row r="454">
          <cell r="A454">
            <v>448</v>
          </cell>
          <cell r="B454" t="str">
            <v>China</v>
          </cell>
          <cell r="C454" t="str">
            <v>Guangzhou (airport)
Huangpu (seaport)</v>
          </cell>
          <cell r="D454" t="str">
            <v>CNCAN/CNHUA</v>
          </cell>
          <cell r="E454" t="str">
            <v>O</v>
          </cell>
          <cell r="F454" t="str">
            <v>Vincent Tse</v>
          </cell>
          <cell r="G454" t="str">
            <v>Manager</v>
          </cell>
          <cell r="H454" t="str">
            <v>86 20 83162730</v>
          </cell>
          <cell r="I454" t="str">
            <v>vincent.tse@ups.com</v>
          </cell>
          <cell r="N454" t="str">
            <v>ALL</v>
          </cell>
          <cell r="R454" t="str">
            <v>ALL</v>
          </cell>
          <cell r="S454" t="str">
            <v>ALL</v>
          </cell>
          <cell r="V454" t="str">
            <v>ALL</v>
          </cell>
          <cell r="Z454">
            <v>11</v>
          </cell>
          <cell r="AD454" t="str">
            <v>B</v>
          </cell>
          <cell r="AG454" t="str">
            <v>B</v>
          </cell>
          <cell r="AI454" t="str">
            <v>B</v>
          </cell>
          <cell r="AJ454" t="str">
            <v>B</v>
          </cell>
          <cell r="AP454" t="str">
            <v>B</v>
          </cell>
          <cell r="AQ454" t="str">
            <v>B</v>
          </cell>
          <cell r="AT454" t="str">
            <v>B</v>
          </cell>
          <cell r="BO454" t="str">
            <v>B</v>
          </cell>
          <cell r="BR454" t="str">
            <v>B</v>
          </cell>
          <cell r="BV454" t="str">
            <v>B</v>
          </cell>
          <cell r="CF454" t="str">
            <v>E</v>
          </cell>
        </row>
        <row r="455">
          <cell r="A455">
            <v>449</v>
          </cell>
          <cell r="B455" t="str">
            <v>China</v>
          </cell>
          <cell r="C455" t="str">
            <v>Guangzhou (airport)
Huangpu (seaport)</v>
          </cell>
          <cell r="D455" t="str">
            <v>CNCAN/CNHUA</v>
          </cell>
          <cell r="E455" t="str">
            <v>O</v>
          </cell>
          <cell r="F455" t="str">
            <v>Alice Yang</v>
          </cell>
          <cell r="G455" t="str">
            <v>OP （DOC)</v>
          </cell>
          <cell r="H455" t="str">
            <v>86 20 83162738</v>
          </cell>
          <cell r="I455" t="str">
            <v>CMO@ups.com</v>
          </cell>
          <cell r="L455" t="str">
            <v>Y</v>
          </cell>
          <cell r="N455" t="str">
            <v>USA EUR</v>
          </cell>
          <cell r="Z455">
            <v>0</v>
          </cell>
        </row>
        <row r="456">
          <cell r="A456">
            <v>450</v>
          </cell>
          <cell r="B456" t="str">
            <v>China</v>
          </cell>
          <cell r="C456" t="str">
            <v>Guangzhou (airport)
Huangpu (seaport)</v>
          </cell>
          <cell r="D456" t="str">
            <v>CNCAN/CNHUA</v>
          </cell>
          <cell r="E456" t="str">
            <v>O</v>
          </cell>
          <cell r="F456" t="str">
            <v>Natalie Li</v>
          </cell>
          <cell r="G456" t="str">
            <v>Doc</v>
          </cell>
          <cell r="H456" t="str">
            <v>86 20 83162717</v>
          </cell>
          <cell r="I456" t="str">
            <v>ljing4@ups.com</v>
          </cell>
          <cell r="S456" t="str">
            <v>USA</v>
          </cell>
          <cell r="U456" t="str">
            <v>USA</v>
          </cell>
          <cell r="V456" t="str">
            <v>USA</v>
          </cell>
          <cell r="Z456">
            <v>29</v>
          </cell>
          <cell r="AA456" t="str">
            <v>M</v>
          </cell>
          <cell r="AB456" t="str">
            <v>M</v>
          </cell>
          <cell r="AC456" t="str">
            <v>M</v>
          </cell>
          <cell r="AD456" t="str">
            <v>M</v>
          </cell>
          <cell r="AF456" t="str">
            <v>M</v>
          </cell>
          <cell r="AL456" t="str">
            <v>M</v>
          </cell>
          <cell r="AN456" t="str">
            <v>M</v>
          </cell>
          <cell r="AR456" t="str">
            <v>M</v>
          </cell>
          <cell r="AV456" t="str">
            <v>M</v>
          </cell>
          <cell r="AW456" t="str">
            <v>M</v>
          </cell>
          <cell r="AY456" t="str">
            <v>M</v>
          </cell>
          <cell r="BE456" t="str">
            <v>M</v>
          </cell>
          <cell r="BI456" t="str">
            <v>M</v>
          </cell>
          <cell r="BJ456" t="str">
            <v>M</v>
          </cell>
          <cell r="BL456" t="str">
            <v>M</v>
          </cell>
          <cell r="BP456" t="str">
            <v>M</v>
          </cell>
          <cell r="BS456" t="str">
            <v>M</v>
          </cell>
          <cell r="BT456" t="str">
            <v>M</v>
          </cell>
          <cell r="BU456" t="str">
            <v>M</v>
          </cell>
          <cell r="BW456" t="str">
            <v>M</v>
          </cell>
          <cell r="BX456" t="str">
            <v>M</v>
          </cell>
          <cell r="CC456" t="str">
            <v>M</v>
          </cell>
          <cell r="CF456" t="str">
            <v>M</v>
          </cell>
          <cell r="CH456" t="str">
            <v>M</v>
          </cell>
          <cell r="CI456" t="str">
            <v>M</v>
          </cell>
          <cell r="CJ456" t="str">
            <v>M</v>
          </cell>
          <cell r="CN456" t="str">
            <v>B</v>
          </cell>
          <cell r="CO456" t="str">
            <v>B</v>
          </cell>
          <cell r="CR456" t="str">
            <v>B</v>
          </cell>
        </row>
        <row r="457">
          <cell r="A457">
            <v>451</v>
          </cell>
          <cell r="B457" t="str">
            <v>China</v>
          </cell>
          <cell r="C457" t="str">
            <v>Guangzhou (airport)
Huangpu (seaport)</v>
          </cell>
          <cell r="D457" t="str">
            <v>CNCAN/CNHUA</v>
          </cell>
          <cell r="E457" t="str">
            <v>O</v>
          </cell>
          <cell r="F457" t="str">
            <v>Easy Ling</v>
          </cell>
          <cell r="G457" t="str">
            <v>OP</v>
          </cell>
          <cell r="H457" t="str">
            <v>86 20 83162719</v>
          </cell>
          <cell r="I457" t="str">
            <v>lingeasy@ups.com</v>
          </cell>
          <cell r="S457" t="str">
            <v>Non-USA</v>
          </cell>
          <cell r="U457" t="str">
            <v>Non-USA</v>
          </cell>
          <cell r="V457" t="str">
            <v>Non-USA</v>
          </cell>
          <cell r="Z457">
            <v>30</v>
          </cell>
          <cell r="AA457" t="str">
            <v>M</v>
          </cell>
          <cell r="AB457" t="str">
            <v>M</v>
          </cell>
          <cell r="AC457" t="str">
            <v>M</v>
          </cell>
          <cell r="AD457" t="str">
            <v>M</v>
          </cell>
          <cell r="AF457" t="str">
            <v>M</v>
          </cell>
          <cell r="AL457" t="str">
            <v>M</v>
          </cell>
          <cell r="AN457" t="str">
            <v>M</v>
          </cell>
          <cell r="AR457" t="str">
            <v>M</v>
          </cell>
          <cell r="AV457" t="str">
            <v>M</v>
          </cell>
          <cell r="AW457" t="str">
            <v>M</v>
          </cell>
          <cell r="AY457" t="str">
            <v>M</v>
          </cell>
          <cell r="BE457" t="str">
            <v>M</v>
          </cell>
          <cell r="BI457" t="str">
            <v>M</v>
          </cell>
          <cell r="BJ457" t="str">
            <v>M</v>
          </cell>
          <cell r="BL457" t="str">
            <v>M</v>
          </cell>
          <cell r="BP457" t="str">
            <v>M</v>
          </cell>
          <cell r="BS457" t="str">
            <v>M</v>
          </cell>
          <cell r="BT457" t="str">
            <v>M</v>
          </cell>
          <cell r="BU457" t="str">
            <v>M</v>
          </cell>
          <cell r="BW457" t="str">
            <v>M</v>
          </cell>
          <cell r="BX457" t="str">
            <v>M</v>
          </cell>
          <cell r="CC457" t="str">
            <v>M</v>
          </cell>
          <cell r="CE457" t="str">
            <v>B</v>
          </cell>
          <cell r="CF457" t="str">
            <v>M</v>
          </cell>
          <cell r="CH457" t="str">
            <v>M</v>
          </cell>
          <cell r="CI457" t="str">
            <v>M</v>
          </cell>
          <cell r="CJ457" t="str">
            <v>M</v>
          </cell>
          <cell r="CN457" t="str">
            <v>B</v>
          </cell>
          <cell r="CO457" t="str">
            <v>B</v>
          </cell>
          <cell r="CR457" t="str">
            <v>B</v>
          </cell>
        </row>
        <row r="458">
          <cell r="A458">
            <v>452</v>
          </cell>
          <cell r="B458" t="str">
            <v>China</v>
          </cell>
          <cell r="C458" t="str">
            <v>Guangzhou (airport)
Huangpu (seaport)</v>
          </cell>
          <cell r="D458" t="str">
            <v>CNCAN/CNHUA</v>
          </cell>
          <cell r="E458" t="str">
            <v>O</v>
          </cell>
          <cell r="F458" t="str">
            <v>Carol Pan</v>
          </cell>
          <cell r="G458" t="str">
            <v>Doc</v>
          </cell>
          <cell r="H458" t="str">
            <v>86 20 83162720</v>
          </cell>
          <cell r="I458" t="str">
            <v>pjiaying@ups.com</v>
          </cell>
          <cell r="S458" t="str">
            <v>ALL</v>
          </cell>
          <cell r="U458" t="str">
            <v>Non-USA</v>
          </cell>
          <cell r="V458" t="str">
            <v>Non-USA</v>
          </cell>
          <cell r="Z458">
            <v>30</v>
          </cell>
          <cell r="AA458" t="str">
            <v>M</v>
          </cell>
          <cell r="AB458" t="str">
            <v>M</v>
          </cell>
          <cell r="AC458" t="str">
            <v>M</v>
          </cell>
          <cell r="AD458" t="str">
            <v>M</v>
          </cell>
          <cell r="AF458" t="str">
            <v>M</v>
          </cell>
          <cell r="AL458" t="str">
            <v>M</v>
          </cell>
          <cell r="AN458" t="str">
            <v>M</v>
          </cell>
          <cell r="AR458" t="str">
            <v>M</v>
          </cell>
          <cell r="AV458" t="str">
            <v>M</v>
          </cell>
          <cell r="AW458" t="str">
            <v>M</v>
          </cell>
          <cell r="AY458" t="str">
            <v>M</v>
          </cell>
          <cell r="BE458" t="str">
            <v>M</v>
          </cell>
          <cell r="BF458" t="str">
            <v>M</v>
          </cell>
          <cell r="BI458" t="str">
            <v>M</v>
          </cell>
          <cell r="BJ458" t="str">
            <v>M</v>
          </cell>
          <cell r="BL458" t="str">
            <v>M</v>
          </cell>
          <cell r="BP458" t="str">
            <v>M</v>
          </cell>
          <cell r="BS458" t="str">
            <v>M</v>
          </cell>
          <cell r="BT458" t="str">
            <v>M</v>
          </cell>
          <cell r="BU458" t="str">
            <v>M</v>
          </cell>
          <cell r="BW458" t="str">
            <v>M</v>
          </cell>
          <cell r="BX458" t="str">
            <v>M</v>
          </cell>
          <cell r="CC458" t="str">
            <v>M</v>
          </cell>
          <cell r="CF458" t="str">
            <v>M</v>
          </cell>
          <cell r="CH458" t="str">
            <v>M</v>
          </cell>
          <cell r="CI458" t="str">
            <v>M</v>
          </cell>
          <cell r="CJ458" t="str">
            <v>M</v>
          </cell>
          <cell r="CN458" t="str">
            <v>M</v>
          </cell>
          <cell r="CO458" t="str">
            <v>M</v>
          </cell>
          <cell r="CR458" t="str">
            <v>M</v>
          </cell>
        </row>
        <row r="459">
          <cell r="A459">
            <v>453</v>
          </cell>
          <cell r="B459" t="str">
            <v>China</v>
          </cell>
          <cell r="C459" t="str">
            <v>Guangzhou (airport)
Huangpu (seaport)</v>
          </cell>
          <cell r="D459" t="str">
            <v>CNCAN/CNHUA</v>
          </cell>
          <cell r="E459" t="str">
            <v>O</v>
          </cell>
          <cell r="F459" t="str">
            <v>Alisa Chen</v>
          </cell>
          <cell r="G459" t="str">
            <v>Operation</v>
          </cell>
          <cell r="H459" t="str">
            <v>86 20 83162723</v>
          </cell>
          <cell r="I459" t="str">
            <v>cyu2@ups.com</v>
          </cell>
          <cell r="N459" t="str">
            <v>ALL</v>
          </cell>
          <cell r="R459" t="str">
            <v>ALL</v>
          </cell>
          <cell r="S459" t="str">
            <v>ALL</v>
          </cell>
          <cell r="T459" t="str">
            <v>USA</v>
          </cell>
          <cell r="Z459">
            <v>11</v>
          </cell>
          <cell r="AD459" t="str">
            <v>M</v>
          </cell>
          <cell r="AG459" t="str">
            <v>M</v>
          </cell>
          <cell r="AJ459" t="str">
            <v>M</v>
          </cell>
          <cell r="AP459" t="str">
            <v>M</v>
          </cell>
          <cell r="AQ459" t="str">
            <v>M</v>
          </cell>
          <cell r="AX459" t="str">
            <v>M</v>
          </cell>
          <cell r="BF459" t="str">
            <v>M</v>
          </cell>
          <cell r="BO459" t="str">
            <v>M</v>
          </cell>
          <cell r="BR459" t="str">
            <v>M</v>
          </cell>
          <cell r="BV459" t="str">
            <v>M</v>
          </cell>
          <cell r="CE459" t="str">
            <v>M</v>
          </cell>
        </row>
        <row r="460">
          <cell r="A460">
            <v>454</v>
          </cell>
          <cell r="B460" t="str">
            <v>China</v>
          </cell>
          <cell r="C460" t="str">
            <v>Guangzhou (airport)
Huangpu (seaport)</v>
          </cell>
          <cell r="D460" t="str">
            <v>CNCAN/CNHUA</v>
          </cell>
          <cell r="E460" t="str">
            <v>O</v>
          </cell>
          <cell r="F460" t="str">
            <v>Group Email</v>
          </cell>
          <cell r="I460" t="str">
            <v>UPSCAN-Export-Operations-Ocean@ups.com</v>
          </cell>
          <cell r="S460" t="str">
            <v>ALL</v>
          </cell>
          <cell r="Z460">
            <v>1</v>
          </cell>
          <cell r="CF460" t="str">
            <v>B</v>
          </cell>
        </row>
        <row r="461">
          <cell r="A461">
            <v>455</v>
          </cell>
          <cell r="B461" t="str">
            <v>China</v>
          </cell>
          <cell r="C461" t="str">
            <v>Beijiao</v>
          </cell>
          <cell r="D461" t="str">
            <v>CNYQS</v>
          </cell>
          <cell r="E461" t="str">
            <v>O</v>
          </cell>
          <cell r="F461" t="str">
            <v>** See Guangzhou</v>
          </cell>
          <cell r="Z461">
            <v>1</v>
          </cell>
          <cell r="BE461" t="str">
            <v>*</v>
          </cell>
        </row>
        <row r="462">
          <cell r="A462">
            <v>456</v>
          </cell>
          <cell r="B462" t="str">
            <v>China</v>
          </cell>
          <cell r="C462" t="str">
            <v>Changsha</v>
          </cell>
          <cell r="D462" t="str">
            <v>CNCSX</v>
          </cell>
          <cell r="E462" t="str">
            <v>O</v>
          </cell>
          <cell r="F462" t="str">
            <v>** See Guangzhou</v>
          </cell>
          <cell r="Z462">
            <v>0</v>
          </cell>
        </row>
        <row r="463">
          <cell r="A463">
            <v>457</v>
          </cell>
          <cell r="B463" t="str">
            <v>China</v>
          </cell>
          <cell r="C463" t="str">
            <v>Foshan</v>
          </cell>
          <cell r="D463" t="str">
            <v>CNFOS</v>
          </cell>
          <cell r="E463" t="str">
            <v>O</v>
          </cell>
          <cell r="F463" t="str">
            <v>** See Guangzhou</v>
          </cell>
          <cell r="Z463">
            <v>3</v>
          </cell>
          <cell r="AC463" t="str">
            <v>*</v>
          </cell>
          <cell r="AI463" t="str">
            <v>*</v>
          </cell>
          <cell r="BP463" t="str">
            <v>*</v>
          </cell>
        </row>
        <row r="464">
          <cell r="A464">
            <v>458</v>
          </cell>
          <cell r="B464" t="str">
            <v>China</v>
          </cell>
          <cell r="C464" t="str">
            <v>Gaoming</v>
          </cell>
          <cell r="D464" t="str">
            <v>CNGOM</v>
          </cell>
          <cell r="E464" t="str">
            <v>O</v>
          </cell>
          <cell r="F464" t="str">
            <v>** See Guangzhou</v>
          </cell>
          <cell r="Z464">
            <v>1</v>
          </cell>
          <cell r="BE464" t="str">
            <v>*</v>
          </cell>
        </row>
        <row r="465">
          <cell r="A465">
            <v>459</v>
          </cell>
          <cell r="B465" t="str">
            <v>China</v>
          </cell>
          <cell r="C465" t="str">
            <v>Guangdong</v>
          </cell>
          <cell r="D465" t="str">
            <v>CNGUA</v>
          </cell>
          <cell r="E465" t="str">
            <v>O</v>
          </cell>
          <cell r="F465" t="str">
            <v>** See Guangzhou</v>
          </cell>
          <cell r="Z465">
            <v>0</v>
          </cell>
        </row>
        <row r="466">
          <cell r="A466">
            <v>460</v>
          </cell>
          <cell r="B466" t="str">
            <v>China</v>
          </cell>
          <cell r="C466" t="str">
            <v>Guilin</v>
          </cell>
          <cell r="D466" t="str">
            <v>CNKWL</v>
          </cell>
          <cell r="E466" t="str">
            <v>O</v>
          </cell>
          <cell r="F466" t="str">
            <v>** See Guangzhou</v>
          </cell>
          <cell r="Z466">
            <v>1</v>
          </cell>
          <cell r="AH466" t="str">
            <v>*</v>
          </cell>
        </row>
        <row r="467">
          <cell r="A467">
            <v>461</v>
          </cell>
          <cell r="B467" t="str">
            <v>China</v>
          </cell>
          <cell r="C467" t="str">
            <v>Jiangmen</v>
          </cell>
          <cell r="D467" t="str">
            <v>CNJMN</v>
          </cell>
          <cell r="E467" t="str">
            <v>O</v>
          </cell>
          <cell r="F467" t="str">
            <v>** See Guangzhou</v>
          </cell>
          <cell r="Z467">
            <v>7</v>
          </cell>
          <cell r="AC467" t="str">
            <v>*</v>
          </cell>
          <cell r="AR467" t="str">
            <v>*</v>
          </cell>
          <cell r="AW467" t="str">
            <v>*</v>
          </cell>
          <cell r="BL467" t="str">
            <v>*</v>
          </cell>
          <cell r="BU467" t="str">
            <v>*</v>
          </cell>
          <cell r="BV467" t="str">
            <v>*</v>
          </cell>
          <cell r="CN467" t="str">
            <v>*</v>
          </cell>
        </row>
        <row r="468">
          <cell r="A468">
            <v>462</v>
          </cell>
          <cell r="B468" t="str">
            <v>China</v>
          </cell>
          <cell r="C468" t="str">
            <v>Nansha</v>
          </cell>
          <cell r="D468" t="str">
            <v>CNNSA</v>
          </cell>
          <cell r="E468" t="str">
            <v>O</v>
          </cell>
          <cell r="F468" t="str">
            <v>** See Guangzhou</v>
          </cell>
          <cell r="Z468">
            <v>3</v>
          </cell>
          <cell r="AR468" t="str">
            <v>*</v>
          </cell>
          <cell r="BE468" t="str">
            <v>*</v>
          </cell>
          <cell r="CE468" t="str">
            <v>*</v>
          </cell>
        </row>
        <row r="469">
          <cell r="A469">
            <v>463</v>
          </cell>
          <cell r="B469" t="str">
            <v>China</v>
          </cell>
          <cell r="C469" t="str">
            <v>Shunde</v>
          </cell>
          <cell r="D469" t="str">
            <v>CNSUD</v>
          </cell>
          <cell r="E469" t="str">
            <v>O</v>
          </cell>
          <cell r="F469" t="str">
            <v>** See Guangzhou</v>
          </cell>
          <cell r="Z469">
            <v>3</v>
          </cell>
          <cell r="AB469" t="str">
            <v>*</v>
          </cell>
          <cell r="AR469" t="str">
            <v>*</v>
          </cell>
          <cell r="CR469" t="str">
            <v>*</v>
          </cell>
        </row>
        <row r="470">
          <cell r="A470">
            <v>464</v>
          </cell>
          <cell r="B470" t="str">
            <v>China</v>
          </cell>
          <cell r="C470" t="str">
            <v>Sanshan</v>
          </cell>
          <cell r="D470" t="str">
            <v>CNSSH</v>
          </cell>
          <cell r="E470" t="str">
            <v>O</v>
          </cell>
          <cell r="F470" t="str">
            <v>** See Guangzhou</v>
          </cell>
          <cell r="Z470">
            <v>1</v>
          </cell>
          <cell r="AP470" t="str">
            <v>*</v>
          </cell>
        </row>
        <row r="471">
          <cell r="A471">
            <v>465</v>
          </cell>
          <cell r="B471" t="str">
            <v>China</v>
          </cell>
          <cell r="C471" t="str">
            <v>Xinhui</v>
          </cell>
          <cell r="D471" t="str">
            <v>CNXIN</v>
          </cell>
          <cell r="E471" t="str">
            <v>O</v>
          </cell>
          <cell r="F471" t="str">
            <v>** See Guangzhou</v>
          </cell>
          <cell r="Z471">
            <v>0</v>
          </cell>
        </row>
        <row r="472">
          <cell r="A472">
            <v>466</v>
          </cell>
          <cell r="B472" t="str">
            <v>China</v>
          </cell>
          <cell r="C472" t="str">
            <v>Wuzhou</v>
          </cell>
          <cell r="D472" t="str">
            <v>CNWUZ</v>
          </cell>
          <cell r="E472" t="str">
            <v>O</v>
          </cell>
          <cell r="F472" t="str">
            <v>** See Guangzhou</v>
          </cell>
          <cell r="Z472">
            <v>0</v>
          </cell>
        </row>
        <row r="473">
          <cell r="A473">
            <v>467</v>
          </cell>
          <cell r="B473" t="str">
            <v>China</v>
          </cell>
          <cell r="C473" t="str">
            <v>Zhanjiang</v>
          </cell>
          <cell r="D473" t="str">
            <v>CNZHA</v>
          </cell>
          <cell r="E473" t="str">
            <v>O</v>
          </cell>
          <cell r="F473" t="str">
            <v>** See Guangzhou</v>
          </cell>
          <cell r="Z473">
            <v>0</v>
          </cell>
        </row>
        <row r="474">
          <cell r="A474">
            <v>468</v>
          </cell>
          <cell r="B474" t="str">
            <v>China</v>
          </cell>
          <cell r="C474" t="str">
            <v>Zhongshan</v>
          </cell>
          <cell r="D474" t="str">
            <v>CNZSN</v>
          </cell>
          <cell r="E474" t="str">
            <v>O</v>
          </cell>
          <cell r="F474" t="str">
            <v>** See Guangzhou</v>
          </cell>
          <cell r="Z474">
            <v>5</v>
          </cell>
          <cell r="BE474" t="str">
            <v>*</v>
          </cell>
          <cell r="BF474" t="str">
            <v>*</v>
          </cell>
          <cell r="BO474" t="str">
            <v>*</v>
          </cell>
          <cell r="BU474" t="str">
            <v>*</v>
          </cell>
          <cell r="CR474" t="str">
            <v>*</v>
          </cell>
        </row>
        <row r="475">
          <cell r="A475">
            <v>469</v>
          </cell>
          <cell r="B475" t="str">
            <v>China</v>
          </cell>
          <cell r="C475" t="str">
            <v>Zhongshan</v>
          </cell>
          <cell r="D475" t="str">
            <v>CNZSN</v>
          </cell>
          <cell r="E475" t="str">
            <v>O</v>
          </cell>
          <cell r="F475" t="str">
            <v>** See Guangzhou for LCL shipment</v>
          </cell>
          <cell r="Z475">
            <v>4</v>
          </cell>
          <cell r="AB475" t="str">
            <v>*</v>
          </cell>
          <cell r="AC475" t="str">
            <v>*</v>
          </cell>
          <cell r="AI475" t="str">
            <v>*</v>
          </cell>
          <cell r="CI475" t="str">
            <v>*</v>
          </cell>
        </row>
        <row r="476">
          <cell r="A476">
            <v>470</v>
          </cell>
          <cell r="B476" t="str">
            <v>China</v>
          </cell>
          <cell r="C476" t="str">
            <v>Zhuhai</v>
          </cell>
          <cell r="D476" t="str">
            <v>CNZUH</v>
          </cell>
          <cell r="E476" t="str">
            <v>O</v>
          </cell>
          <cell r="F476" t="str">
            <v>** See Guangzhou</v>
          </cell>
          <cell r="Z476">
            <v>2</v>
          </cell>
          <cell r="AF476" t="str">
            <v>*</v>
          </cell>
          <cell r="BF476" t="str">
            <v>*</v>
          </cell>
        </row>
        <row r="477">
          <cell r="A477">
            <v>471</v>
          </cell>
          <cell r="B477" t="str">
            <v>China</v>
          </cell>
          <cell r="C477" t="str">
            <v>Yueyang</v>
          </cell>
          <cell r="D477" t="str">
            <v>CNYUY</v>
          </cell>
          <cell r="E477" t="str">
            <v>O</v>
          </cell>
          <cell r="F477" t="str">
            <v>** See Guangzhou</v>
          </cell>
          <cell r="Z477">
            <v>2</v>
          </cell>
          <cell r="AG477" t="str">
            <v>*</v>
          </cell>
          <cell r="AJ477" t="str">
            <v>*</v>
          </cell>
        </row>
        <row r="478">
          <cell r="A478">
            <v>472</v>
          </cell>
          <cell r="B478" t="str">
            <v>China</v>
          </cell>
          <cell r="C478" t="str">
            <v>Nanhai</v>
          </cell>
          <cell r="D478" t="str">
            <v>CNNAH</v>
          </cell>
          <cell r="E478" t="str">
            <v>O</v>
          </cell>
          <cell r="F478" t="str">
            <v>** See Guangzhou</v>
          </cell>
          <cell r="Z478">
            <v>1</v>
          </cell>
          <cell r="CE478" t="str">
            <v>*</v>
          </cell>
        </row>
        <row r="479">
          <cell r="A479">
            <v>473</v>
          </cell>
          <cell r="B479" t="str">
            <v>China</v>
          </cell>
          <cell r="C479" t="str">
            <v xml:space="preserve">Zhaoqing </v>
          </cell>
          <cell r="D479" t="str">
            <v>CNZHQ</v>
          </cell>
          <cell r="E479" t="str">
            <v>O</v>
          </cell>
          <cell r="F479" t="str">
            <v>** See Guangzhou</v>
          </cell>
          <cell r="Z479">
            <v>0</v>
          </cell>
        </row>
        <row r="480">
          <cell r="A480">
            <v>474</v>
          </cell>
          <cell r="B480" t="str">
            <v>China</v>
          </cell>
          <cell r="C480" t="str">
            <v>Kunshan</v>
          </cell>
          <cell r="D480" t="str">
            <v>CNKUB</v>
          </cell>
          <cell r="E480" t="str">
            <v>O</v>
          </cell>
          <cell r="F480" t="str">
            <v>KUB Group Email</v>
          </cell>
          <cell r="I480" t="str">
            <v>UPSKUBCSRGROUP@ups.com</v>
          </cell>
          <cell r="Z480">
            <v>0</v>
          </cell>
        </row>
        <row r="481">
          <cell r="A481">
            <v>475</v>
          </cell>
          <cell r="B481" t="str">
            <v>China</v>
          </cell>
          <cell r="C481" t="str">
            <v>Kunshan</v>
          </cell>
          <cell r="D481" t="str">
            <v>CNKUB</v>
          </cell>
          <cell r="E481" t="str">
            <v>O</v>
          </cell>
          <cell r="F481" t="str">
            <v>Sandy Lu</v>
          </cell>
          <cell r="G481" t="str">
            <v>Officer</v>
          </cell>
          <cell r="H481" t="str">
            <v>86 512 36926083</v>
          </cell>
          <cell r="I481" t="str">
            <v>luhongbo@ups.com</v>
          </cell>
          <cell r="Z481">
            <v>3</v>
          </cell>
          <cell r="AB481" t="str">
            <v>M</v>
          </cell>
          <cell r="AO481" t="str">
            <v>M</v>
          </cell>
          <cell r="AX481" t="str">
            <v>M</v>
          </cell>
        </row>
        <row r="482">
          <cell r="A482">
            <v>476</v>
          </cell>
          <cell r="B482" t="str">
            <v>China</v>
          </cell>
          <cell r="C482" t="str">
            <v>Kunshan</v>
          </cell>
          <cell r="D482" t="str">
            <v>CNKUB</v>
          </cell>
          <cell r="E482" t="str">
            <v>O</v>
          </cell>
          <cell r="F482" t="str">
            <v>Joanne Xia</v>
          </cell>
          <cell r="G482" t="str">
            <v>Officer</v>
          </cell>
          <cell r="H482" t="str">
            <v>86 512 57722700 ext 3425</v>
          </cell>
          <cell r="I482" t="str">
            <v>xxiaochun@ups.com</v>
          </cell>
          <cell r="Z482">
            <v>0</v>
          </cell>
        </row>
        <row r="483">
          <cell r="A483">
            <v>477</v>
          </cell>
          <cell r="B483" t="str">
            <v>China</v>
          </cell>
          <cell r="C483" t="str">
            <v>Kunshan</v>
          </cell>
          <cell r="D483" t="str">
            <v>CNKUB</v>
          </cell>
          <cell r="E483" t="str">
            <v>O</v>
          </cell>
          <cell r="F483" t="str">
            <v>Cherry Wang</v>
          </cell>
          <cell r="G483" t="str">
            <v>CSR</v>
          </cell>
          <cell r="H483" t="str">
            <v>86 512 36926077</v>
          </cell>
          <cell r="I483" t="str">
            <v>cherrywang@ups.com</v>
          </cell>
          <cell r="Z483">
            <v>2</v>
          </cell>
          <cell r="AB483" t="str">
            <v>B</v>
          </cell>
          <cell r="AX483" t="str">
            <v>B</v>
          </cell>
        </row>
        <row r="484">
          <cell r="A484">
            <v>478</v>
          </cell>
          <cell r="B484" t="str">
            <v>China</v>
          </cell>
          <cell r="C484" t="str">
            <v>Kunshan</v>
          </cell>
          <cell r="D484" t="str">
            <v>CNKUB</v>
          </cell>
          <cell r="E484" t="str">
            <v>O</v>
          </cell>
          <cell r="F484" t="str">
            <v>Alan Wang</v>
          </cell>
          <cell r="G484" t="str">
            <v>Supervisor</v>
          </cell>
          <cell r="H484" t="str">
            <v>86 512 36926080</v>
          </cell>
          <cell r="I484" t="str">
            <v>axwang@ups.com</v>
          </cell>
          <cell r="Z484">
            <v>2</v>
          </cell>
          <cell r="AB484" t="str">
            <v>E</v>
          </cell>
          <cell r="AX484" t="str">
            <v>E</v>
          </cell>
        </row>
        <row r="485">
          <cell r="A485">
            <v>479</v>
          </cell>
          <cell r="B485" t="str">
            <v>China</v>
          </cell>
          <cell r="C485" t="str">
            <v>Nanjing</v>
          </cell>
          <cell r="D485" t="str">
            <v>CNNKG</v>
          </cell>
          <cell r="E485" t="str">
            <v>O</v>
          </cell>
          <cell r="F485" t="str">
            <v>Ella wu</v>
          </cell>
          <cell r="G485" t="str">
            <v>DOC</v>
          </cell>
          <cell r="H485" t="str">
            <v>86 25 86480888</v>
          </cell>
          <cell r="I485" t="str">
            <v xml:space="preserve">wlujiao@ups.com </v>
          </cell>
          <cell r="Z485">
            <v>1</v>
          </cell>
          <cell r="AV485" t="str">
            <v>M</v>
          </cell>
        </row>
        <row r="486">
          <cell r="A486">
            <v>480</v>
          </cell>
          <cell r="B486" t="str">
            <v>China</v>
          </cell>
          <cell r="C486" t="str">
            <v>Nanjing</v>
          </cell>
          <cell r="D486" t="str">
            <v>CNNKG</v>
          </cell>
          <cell r="E486" t="str">
            <v>O</v>
          </cell>
          <cell r="F486" t="str">
            <v>Angelar Yuan</v>
          </cell>
          <cell r="G486" t="str">
            <v>CSR</v>
          </cell>
          <cell r="H486" t="str">
            <v>86 25 86480884</v>
          </cell>
          <cell r="I486" t="str">
            <v>ayuan@ups.com</v>
          </cell>
          <cell r="U486" t="str">
            <v>BOTH</v>
          </cell>
          <cell r="Z486">
            <v>0</v>
          </cell>
        </row>
        <row r="487">
          <cell r="A487">
            <v>481</v>
          </cell>
          <cell r="B487" t="str">
            <v>China</v>
          </cell>
          <cell r="C487" t="str">
            <v>Nanjing</v>
          </cell>
          <cell r="D487" t="str">
            <v>CNNKG</v>
          </cell>
          <cell r="E487" t="str">
            <v>O</v>
          </cell>
          <cell r="F487" t="str">
            <v>April Chen</v>
          </cell>
          <cell r="G487" t="str">
            <v>CSR</v>
          </cell>
          <cell r="H487" t="str">
            <v>86 25 86480880</v>
          </cell>
          <cell r="I487" t="str">
            <v>cliping@ups.com</v>
          </cell>
          <cell r="Z487">
            <v>4</v>
          </cell>
          <cell r="AR487" t="str">
            <v>M</v>
          </cell>
          <cell r="AT487" t="str">
            <v>M</v>
          </cell>
          <cell r="BR487" t="str">
            <v>M</v>
          </cell>
          <cell r="CD487" t="str">
            <v>M</v>
          </cell>
        </row>
        <row r="488">
          <cell r="A488">
            <v>482</v>
          </cell>
          <cell r="B488" t="str">
            <v>China</v>
          </cell>
          <cell r="C488" t="str">
            <v>Nanjing</v>
          </cell>
          <cell r="D488" t="str">
            <v>CNNKG</v>
          </cell>
          <cell r="E488" t="str">
            <v>O</v>
          </cell>
          <cell r="F488" t="str">
            <v>Lucy Zhu</v>
          </cell>
          <cell r="G488" t="str">
            <v>CSR</v>
          </cell>
          <cell r="H488" t="str">
            <v>86 25 86480883</v>
          </cell>
          <cell r="I488" t="str">
            <v xml:space="preserve">zyunxia@ups.com </v>
          </cell>
          <cell r="Q488" t="str">
            <v>NON-USA</v>
          </cell>
          <cell r="U488" t="str">
            <v>BOTH</v>
          </cell>
          <cell r="Z488">
            <v>18</v>
          </cell>
          <cell r="AC488" t="str">
            <v>M</v>
          </cell>
          <cell r="AG488" t="str">
            <v>B</v>
          </cell>
          <cell r="AI488" t="str">
            <v>M</v>
          </cell>
          <cell r="AJ488" t="str">
            <v>B</v>
          </cell>
          <cell r="AM488" t="str">
            <v>M</v>
          </cell>
          <cell r="AO488" t="str">
            <v>M</v>
          </cell>
          <cell r="AR488" t="str">
            <v>M</v>
          </cell>
          <cell r="AX488" t="str">
            <v>M</v>
          </cell>
          <cell r="BE488" t="str">
            <v>M</v>
          </cell>
          <cell r="BF488" t="str">
            <v>M</v>
          </cell>
          <cell r="BG488" t="str">
            <v>M</v>
          </cell>
          <cell r="BJ488" t="str">
            <v>M</v>
          </cell>
          <cell r="BN488" t="str">
            <v>B</v>
          </cell>
          <cell r="BP488" t="str">
            <v>M</v>
          </cell>
          <cell r="BS488" t="str">
            <v>M</v>
          </cell>
          <cell r="BT488" t="str">
            <v>M</v>
          </cell>
          <cell r="CD488" t="str">
            <v>M</v>
          </cell>
          <cell r="CO488" t="str">
            <v>M</v>
          </cell>
        </row>
        <row r="489">
          <cell r="A489">
            <v>483</v>
          </cell>
          <cell r="B489" t="str">
            <v>China</v>
          </cell>
          <cell r="C489" t="str">
            <v>Nanjing</v>
          </cell>
          <cell r="D489" t="str">
            <v>CNNKG</v>
          </cell>
          <cell r="E489" t="str">
            <v>O</v>
          </cell>
          <cell r="F489" t="str">
            <v>Alice Cui</v>
          </cell>
          <cell r="G489" t="str">
            <v>CSR</v>
          </cell>
          <cell r="H489" t="str">
            <v>86 25 57722700 ext:3512</v>
          </cell>
          <cell r="I489" t="str">
            <v>aacui@ups.com</v>
          </cell>
          <cell r="Z489">
            <v>0</v>
          </cell>
        </row>
        <row r="490">
          <cell r="A490">
            <v>484</v>
          </cell>
          <cell r="B490" t="str">
            <v>China</v>
          </cell>
          <cell r="C490" t="str">
            <v>Nanjing</v>
          </cell>
          <cell r="D490" t="str">
            <v>CNNKG</v>
          </cell>
          <cell r="E490" t="str">
            <v>O</v>
          </cell>
          <cell r="F490" t="str">
            <v>Mille Mi</v>
          </cell>
          <cell r="G490" t="str">
            <v>Manager</v>
          </cell>
          <cell r="H490" t="str">
            <v>86 25 86480882</v>
          </cell>
          <cell r="I490" t="str">
            <v>mmi@ups.com</v>
          </cell>
          <cell r="N490" t="str">
            <v>ALL</v>
          </cell>
          <cell r="Q490" t="str">
            <v>USA/CAN</v>
          </cell>
          <cell r="U490" t="str">
            <v>ALL</v>
          </cell>
          <cell r="V490" t="str">
            <v>ALL</v>
          </cell>
          <cell r="W490" t="str">
            <v>ALL</v>
          </cell>
          <cell r="Z490">
            <v>34</v>
          </cell>
          <cell r="AC490" t="str">
            <v>B</v>
          </cell>
          <cell r="AD490" t="str">
            <v>B</v>
          </cell>
          <cell r="AG490" t="str">
            <v>B</v>
          </cell>
          <cell r="AH490" t="str">
            <v>M</v>
          </cell>
          <cell r="AI490" t="str">
            <v>B</v>
          </cell>
          <cell r="AJ490" t="str">
            <v>B</v>
          </cell>
          <cell r="AM490" t="str">
            <v>B</v>
          </cell>
          <cell r="AO490" t="str">
            <v>B</v>
          </cell>
          <cell r="AQ490" t="str">
            <v>M</v>
          </cell>
          <cell r="AR490" t="str">
            <v>M</v>
          </cell>
          <cell r="AT490" t="str">
            <v>B</v>
          </cell>
          <cell r="AV490" t="str">
            <v>B</v>
          </cell>
          <cell r="AX490" t="str">
            <v>B</v>
          </cell>
          <cell r="AY490" t="str">
            <v>M</v>
          </cell>
          <cell r="BD490" t="str">
            <v>B</v>
          </cell>
          <cell r="BE490" t="str">
            <v>B</v>
          </cell>
          <cell r="BF490" t="str">
            <v>B</v>
          </cell>
          <cell r="BG490" t="str">
            <v>B</v>
          </cell>
          <cell r="BJ490" t="str">
            <v>B</v>
          </cell>
          <cell r="BO490" t="str">
            <v>M</v>
          </cell>
          <cell r="BP490" t="str">
            <v>B</v>
          </cell>
          <cell r="BR490" t="str">
            <v>M</v>
          </cell>
          <cell r="BS490" t="str">
            <v>B</v>
          </cell>
          <cell r="BT490" t="str">
            <v>B</v>
          </cell>
          <cell r="BV490" t="str">
            <v>B</v>
          </cell>
          <cell r="BX490" t="str">
            <v>M</v>
          </cell>
          <cell r="CA490" t="str">
            <v>M</v>
          </cell>
          <cell r="CB490" t="str">
            <v>B</v>
          </cell>
          <cell r="CD490" t="str">
            <v>B</v>
          </cell>
          <cell r="CH490" t="str">
            <v>M</v>
          </cell>
          <cell r="CL490" t="str">
            <v>M</v>
          </cell>
          <cell r="CM490" t="str">
            <v>M</v>
          </cell>
          <cell r="CO490" t="str">
            <v>B</v>
          </cell>
          <cell r="CR490" t="str">
            <v>B</v>
          </cell>
        </row>
        <row r="491">
          <cell r="A491">
            <v>485</v>
          </cell>
          <cell r="B491" t="str">
            <v>China</v>
          </cell>
          <cell r="C491" t="str">
            <v>Nanjing</v>
          </cell>
          <cell r="D491" t="str">
            <v>CNNKG</v>
          </cell>
          <cell r="E491" t="str">
            <v>O</v>
          </cell>
          <cell r="F491" t="str">
            <v>NKG Docs group</v>
          </cell>
          <cell r="H491" t="str">
            <v>86 25 86480881</v>
          </cell>
          <cell r="I491" t="str">
            <v>upsnkgdtdoc@ups.com</v>
          </cell>
          <cell r="Z491">
            <v>1</v>
          </cell>
          <cell r="AT491" t="str">
            <v>M</v>
          </cell>
        </row>
        <row r="492">
          <cell r="A492">
            <v>486</v>
          </cell>
          <cell r="B492" t="str">
            <v>China</v>
          </cell>
          <cell r="C492" t="str">
            <v>Nanjing</v>
          </cell>
          <cell r="D492" t="str">
            <v>CNNKG</v>
          </cell>
          <cell r="E492" t="str">
            <v>O</v>
          </cell>
          <cell r="F492" t="str">
            <v>Fanny Fang</v>
          </cell>
          <cell r="G492" t="str">
            <v>CSR</v>
          </cell>
          <cell r="H492" t="str">
            <v>86 25 86480887</v>
          </cell>
          <cell r="I492" t="str">
            <v>fhouyan@ups.com</v>
          </cell>
          <cell r="N492" t="str">
            <v>ALL</v>
          </cell>
          <cell r="Q492" t="str">
            <v>USA/CAN</v>
          </cell>
          <cell r="U492" t="str">
            <v>ALL</v>
          </cell>
          <cell r="V492" t="str">
            <v>ALL</v>
          </cell>
          <cell r="W492" t="str">
            <v>ALL</v>
          </cell>
          <cell r="Z492">
            <v>31</v>
          </cell>
          <cell r="AC492" t="str">
            <v>M</v>
          </cell>
          <cell r="AD492" t="str">
            <v>M</v>
          </cell>
          <cell r="AG492" t="str">
            <v>M</v>
          </cell>
          <cell r="AI492" t="str">
            <v>M</v>
          </cell>
          <cell r="AJ492" t="str">
            <v>M</v>
          </cell>
          <cell r="AM492" t="str">
            <v>M</v>
          </cell>
          <cell r="AO492" t="str">
            <v>M</v>
          </cell>
          <cell r="AQ492" t="str">
            <v>B</v>
          </cell>
          <cell r="AR492" t="str">
            <v>M</v>
          </cell>
          <cell r="AV492" t="str">
            <v>M</v>
          </cell>
          <cell r="AX492" t="str">
            <v>M</v>
          </cell>
          <cell r="AY492" t="str">
            <v>B</v>
          </cell>
          <cell r="BD492" t="str">
            <v>M</v>
          </cell>
          <cell r="BE492" t="str">
            <v>M</v>
          </cell>
          <cell r="BG492" t="str">
            <v>M</v>
          </cell>
          <cell r="BJ492" t="str">
            <v>M</v>
          </cell>
          <cell r="BN492" t="str">
            <v>M</v>
          </cell>
          <cell r="BO492" t="str">
            <v>B</v>
          </cell>
          <cell r="BP492" t="str">
            <v>M</v>
          </cell>
          <cell r="BR492" t="str">
            <v>B</v>
          </cell>
          <cell r="BS492" t="str">
            <v>M</v>
          </cell>
          <cell r="BT492" t="str">
            <v>M</v>
          </cell>
          <cell r="BV492" t="str">
            <v>M</v>
          </cell>
          <cell r="BX492" t="str">
            <v>B</v>
          </cell>
          <cell r="CA492" t="str">
            <v>B</v>
          </cell>
          <cell r="CB492" t="str">
            <v>M</v>
          </cell>
          <cell r="CD492" t="str">
            <v>M</v>
          </cell>
          <cell r="CH492" t="str">
            <v>B</v>
          </cell>
          <cell r="CM492" t="str">
            <v>B</v>
          </cell>
          <cell r="CO492" t="str">
            <v>M</v>
          </cell>
          <cell r="CR492" t="str">
            <v>M</v>
          </cell>
        </row>
        <row r="493">
          <cell r="A493">
            <v>487</v>
          </cell>
          <cell r="B493" t="str">
            <v>China</v>
          </cell>
          <cell r="C493" t="str">
            <v>Nanjing</v>
          </cell>
          <cell r="D493" t="str">
            <v>CNNKG</v>
          </cell>
          <cell r="E493" t="str">
            <v>O</v>
          </cell>
          <cell r="F493" t="str">
            <v>NKG group</v>
          </cell>
          <cell r="I493" t="str">
            <v>UPSNKGOCEAN@ups.com</v>
          </cell>
          <cell r="Q493" t="str">
            <v>USA/CAN</v>
          </cell>
          <cell r="U493" t="str">
            <v>ALL</v>
          </cell>
          <cell r="W493" t="str">
            <v>ALL</v>
          </cell>
          <cell r="Z493">
            <v>10</v>
          </cell>
          <cell r="AR493" t="str">
            <v>B</v>
          </cell>
          <cell r="BD493" t="str">
            <v>B</v>
          </cell>
          <cell r="BE493" t="str">
            <v>M</v>
          </cell>
          <cell r="BF493" t="str">
            <v>B</v>
          </cell>
          <cell r="BN493" t="str">
            <v>B</v>
          </cell>
          <cell r="BR493" t="str">
            <v>B</v>
          </cell>
          <cell r="BT493" t="str">
            <v>B</v>
          </cell>
          <cell r="CB493" t="str">
            <v>B</v>
          </cell>
          <cell r="CD493" t="str">
            <v>B</v>
          </cell>
          <cell r="CR493" t="str">
            <v>B</v>
          </cell>
        </row>
        <row r="494">
          <cell r="A494">
            <v>488</v>
          </cell>
          <cell r="B494" t="str">
            <v>China</v>
          </cell>
          <cell r="C494" t="str">
            <v>Anhui</v>
          </cell>
          <cell r="E494" t="str">
            <v>O</v>
          </cell>
          <cell r="F494" t="str">
            <v>** See Nanjing</v>
          </cell>
          <cell r="Z494">
            <v>0</v>
          </cell>
        </row>
        <row r="495">
          <cell r="A495">
            <v>489</v>
          </cell>
          <cell r="B495" t="str">
            <v>China</v>
          </cell>
          <cell r="C495" t="str">
            <v>Chizhou</v>
          </cell>
          <cell r="D495" t="str">
            <v>CNCHI</v>
          </cell>
          <cell r="E495" t="str">
            <v>O</v>
          </cell>
          <cell r="F495" t="str">
            <v>** See Nanjing</v>
          </cell>
          <cell r="Z495">
            <v>1</v>
          </cell>
          <cell r="AR495" t="str">
            <v>*</v>
          </cell>
        </row>
        <row r="496">
          <cell r="A496">
            <v>490</v>
          </cell>
          <cell r="B496" t="str">
            <v>China</v>
          </cell>
          <cell r="C496" t="str">
            <v>Jiangsu</v>
          </cell>
          <cell r="D496" t="str">
            <v>Province</v>
          </cell>
          <cell r="E496" t="str">
            <v>O</v>
          </cell>
          <cell r="F496" t="str">
            <v>** see Nanjing</v>
          </cell>
          <cell r="W496" t="str">
            <v>ALL</v>
          </cell>
          <cell r="Z496">
            <v>1</v>
          </cell>
          <cell r="BD496" t="str">
            <v>*</v>
          </cell>
        </row>
        <row r="497">
          <cell r="A497">
            <v>491</v>
          </cell>
          <cell r="B497" t="str">
            <v>China</v>
          </cell>
          <cell r="C497" t="str">
            <v>Jiangyin</v>
          </cell>
          <cell r="D497" t="str">
            <v>CNJIA</v>
          </cell>
          <cell r="E497" t="str">
            <v>O</v>
          </cell>
          <cell r="F497" t="str">
            <v>** See Nanjing (FCL)</v>
          </cell>
          <cell r="Z497">
            <v>1</v>
          </cell>
          <cell r="AR497" t="str">
            <v>*</v>
          </cell>
        </row>
        <row r="498">
          <cell r="A498">
            <v>492</v>
          </cell>
          <cell r="B498" t="str">
            <v>China</v>
          </cell>
          <cell r="C498" t="str">
            <v>Lianyungang</v>
          </cell>
          <cell r="D498" t="str">
            <v>CNLYG</v>
          </cell>
          <cell r="E498" t="str">
            <v>O</v>
          </cell>
          <cell r="F498" t="str">
            <v>** See Nanjing</v>
          </cell>
          <cell r="Z498">
            <v>10</v>
          </cell>
          <cell r="AI498" t="str">
            <v>*</v>
          </cell>
          <cell r="AM498" t="str">
            <v>*</v>
          </cell>
          <cell r="AR498" t="str">
            <v>*</v>
          </cell>
          <cell r="AT498" t="str">
            <v>*</v>
          </cell>
          <cell r="BD498" t="str">
            <v>*</v>
          </cell>
          <cell r="BE498" t="str">
            <v>*</v>
          </cell>
          <cell r="BF498" t="str">
            <v>*</v>
          </cell>
          <cell r="BR498" t="str">
            <v>*</v>
          </cell>
          <cell r="CB498" t="str">
            <v>*</v>
          </cell>
          <cell r="CO498" t="str">
            <v>*</v>
          </cell>
        </row>
        <row r="499">
          <cell r="A499">
            <v>493</v>
          </cell>
          <cell r="B499" t="str">
            <v>China</v>
          </cell>
          <cell r="C499" t="str">
            <v>Nantong</v>
          </cell>
          <cell r="D499" t="str">
            <v>CNNTG</v>
          </cell>
          <cell r="E499" t="str">
            <v>O</v>
          </cell>
          <cell r="F499" t="str">
            <v>** See Nanjing</v>
          </cell>
          <cell r="Z499">
            <v>7</v>
          </cell>
          <cell r="AI499" t="str">
            <v>*</v>
          </cell>
          <cell r="AV499" t="str">
            <v>*</v>
          </cell>
          <cell r="BD499" t="str">
            <v>*</v>
          </cell>
          <cell r="BE499" t="str">
            <v>*</v>
          </cell>
          <cell r="BJ499" t="str">
            <v>*</v>
          </cell>
          <cell r="BO499" t="str">
            <v>*</v>
          </cell>
          <cell r="CR499" t="str">
            <v>*</v>
          </cell>
        </row>
        <row r="500">
          <cell r="A500">
            <v>494</v>
          </cell>
          <cell r="B500" t="str">
            <v>China</v>
          </cell>
          <cell r="C500" t="str">
            <v>Wuhan</v>
          </cell>
          <cell r="D500" t="str">
            <v>CNWUH</v>
          </cell>
          <cell r="E500" t="str">
            <v>O</v>
          </cell>
          <cell r="F500" t="str">
            <v>** See Nanjing</v>
          </cell>
          <cell r="Z500">
            <v>3</v>
          </cell>
          <cell r="AO500" t="str">
            <v>*</v>
          </cell>
          <cell r="AR500" t="str">
            <v>*</v>
          </cell>
          <cell r="CO500" t="str">
            <v>*</v>
          </cell>
        </row>
        <row r="501">
          <cell r="A501">
            <v>495</v>
          </cell>
          <cell r="B501" t="str">
            <v>China</v>
          </cell>
          <cell r="C501" t="str">
            <v>Wuhu</v>
          </cell>
          <cell r="D501" t="str">
            <v>CNWHU</v>
          </cell>
          <cell r="E501" t="str">
            <v>O</v>
          </cell>
          <cell r="F501" t="str">
            <v>** See Nanjing</v>
          </cell>
          <cell r="W501" t="str">
            <v>ALL</v>
          </cell>
          <cell r="Z501">
            <v>1</v>
          </cell>
          <cell r="BD501" t="str">
            <v>*</v>
          </cell>
        </row>
        <row r="502">
          <cell r="A502">
            <v>496</v>
          </cell>
          <cell r="B502" t="str">
            <v>China</v>
          </cell>
          <cell r="C502" t="str">
            <v>Xuzhou</v>
          </cell>
          <cell r="D502" t="str">
            <v>CNXUZ</v>
          </cell>
          <cell r="E502" t="str">
            <v>O</v>
          </cell>
          <cell r="F502" t="str">
            <v>** See Nanjing</v>
          </cell>
          <cell r="Z502">
            <v>1</v>
          </cell>
          <cell r="BD502" t="str">
            <v>*</v>
          </cell>
        </row>
        <row r="503">
          <cell r="A503">
            <v>497</v>
          </cell>
          <cell r="B503" t="str">
            <v>China</v>
          </cell>
          <cell r="C503" t="str">
            <v>XUyi</v>
          </cell>
          <cell r="D503" t="str">
            <v>CNHUA</v>
          </cell>
          <cell r="E503" t="str">
            <v>O</v>
          </cell>
          <cell r="F503" t="str">
            <v>** See Nanjing</v>
          </cell>
          <cell r="Z503">
            <v>1</v>
          </cell>
          <cell r="BD503" t="str">
            <v>*</v>
          </cell>
        </row>
        <row r="504">
          <cell r="A504">
            <v>498</v>
          </cell>
          <cell r="B504" t="str">
            <v>China</v>
          </cell>
          <cell r="C504" t="str">
            <v>Yangzhou</v>
          </cell>
          <cell r="D504" t="str">
            <v>CNYZH</v>
          </cell>
          <cell r="E504" t="str">
            <v>O</v>
          </cell>
          <cell r="F504" t="str">
            <v>** See Nanjing</v>
          </cell>
          <cell r="Z504">
            <v>5</v>
          </cell>
          <cell r="AC504" t="str">
            <v>*</v>
          </cell>
          <cell r="AI504" t="str">
            <v>*</v>
          </cell>
          <cell r="BE504" t="str">
            <v>*</v>
          </cell>
          <cell r="BF504" t="str">
            <v>*</v>
          </cell>
          <cell r="BT504" t="str">
            <v>*</v>
          </cell>
        </row>
        <row r="505">
          <cell r="A505">
            <v>499</v>
          </cell>
          <cell r="B505" t="str">
            <v>China</v>
          </cell>
          <cell r="C505" t="str">
            <v>Zhangjiagang</v>
          </cell>
          <cell r="D505" t="str">
            <v>CNZJG</v>
          </cell>
          <cell r="E505" t="str">
            <v>O</v>
          </cell>
          <cell r="F505" t="str">
            <v>** See Nanjing</v>
          </cell>
          <cell r="Z505">
            <v>4</v>
          </cell>
          <cell r="AR505" t="str">
            <v>*</v>
          </cell>
          <cell r="AY505" t="str">
            <v>*</v>
          </cell>
          <cell r="BE505" t="str">
            <v>*</v>
          </cell>
          <cell r="CD505" t="str">
            <v>*</v>
          </cell>
        </row>
        <row r="506">
          <cell r="A506">
            <v>500</v>
          </cell>
          <cell r="B506" t="str">
            <v>China</v>
          </cell>
          <cell r="C506" t="str">
            <v>Zhenjiang</v>
          </cell>
          <cell r="D506" t="str">
            <v>CNZHE</v>
          </cell>
          <cell r="E506" t="str">
            <v>O</v>
          </cell>
          <cell r="F506" t="str">
            <v>** See Nanjing</v>
          </cell>
          <cell r="Z506">
            <v>1</v>
          </cell>
          <cell r="CH506" t="str">
            <v>*</v>
          </cell>
        </row>
        <row r="507">
          <cell r="A507">
            <v>501</v>
          </cell>
          <cell r="B507" t="str">
            <v>China</v>
          </cell>
          <cell r="C507" t="str">
            <v>Ningbo</v>
          </cell>
          <cell r="D507" t="str">
            <v>CNNGB</v>
          </cell>
          <cell r="E507" t="str">
            <v>O</v>
          </cell>
          <cell r="F507" t="str">
            <v>Tina Ye</v>
          </cell>
          <cell r="G507" t="str">
            <v>Doc</v>
          </cell>
          <cell r="H507" t="str">
            <v>86 574 27661756</v>
          </cell>
          <cell r="I507" t="str">
            <v>tinaye@ups.com</v>
          </cell>
          <cell r="Z507">
            <v>1</v>
          </cell>
          <cell r="AI507" t="str">
            <v>M</v>
          </cell>
        </row>
        <row r="508">
          <cell r="A508">
            <v>502</v>
          </cell>
          <cell r="B508" t="str">
            <v>China</v>
          </cell>
          <cell r="C508" t="str">
            <v>Ningbo</v>
          </cell>
          <cell r="D508" t="str">
            <v>CNNGB</v>
          </cell>
          <cell r="E508" t="str">
            <v>O</v>
          </cell>
          <cell r="F508" t="str">
            <v>Angela Zhou</v>
          </cell>
          <cell r="G508" t="str">
            <v>Assistant Manager</v>
          </cell>
          <cell r="H508" t="str">
            <v>86 574 27661650</v>
          </cell>
          <cell r="I508" t="str">
            <v>angela.zhou@ups.com</v>
          </cell>
          <cell r="K508" t="str">
            <v>86-18657457701</v>
          </cell>
          <cell r="O508" t="str">
            <v>ALL</v>
          </cell>
          <cell r="R508" t="str">
            <v>ALL</v>
          </cell>
          <cell r="S508" t="str">
            <v>USA</v>
          </cell>
          <cell r="U508" t="str">
            <v>BOTH</v>
          </cell>
          <cell r="V508" t="str">
            <v>ALL</v>
          </cell>
          <cell r="W508" t="str">
            <v>ALL</v>
          </cell>
          <cell r="X508" t="str">
            <v>ALL</v>
          </cell>
          <cell r="Z508">
            <v>50</v>
          </cell>
          <cell r="AA508" t="str">
            <v>B</v>
          </cell>
          <cell r="AB508" t="str">
            <v>B</v>
          </cell>
          <cell r="AC508" t="str">
            <v>B</v>
          </cell>
          <cell r="AD508" t="str">
            <v>B</v>
          </cell>
          <cell r="AE508" t="str">
            <v>B</v>
          </cell>
          <cell r="AG508" t="str">
            <v>B</v>
          </cell>
          <cell r="AJ508" t="str">
            <v>B</v>
          </cell>
          <cell r="AK508" t="str">
            <v>B</v>
          </cell>
          <cell r="AL508" t="str">
            <v>B</v>
          </cell>
          <cell r="AM508" t="str">
            <v>B</v>
          </cell>
          <cell r="AO508" t="str">
            <v>B</v>
          </cell>
          <cell r="AP508" t="str">
            <v>B</v>
          </cell>
          <cell r="AQ508" t="str">
            <v>B</v>
          </cell>
          <cell r="AS508" t="str">
            <v>B</v>
          </cell>
          <cell r="AV508" t="str">
            <v>B</v>
          </cell>
          <cell r="AX508" t="str">
            <v>B</v>
          </cell>
          <cell r="AY508" t="str">
            <v>B</v>
          </cell>
          <cell r="BA508" t="str">
            <v>B</v>
          </cell>
          <cell r="BC508" t="str">
            <v>B</v>
          </cell>
          <cell r="BD508" t="str">
            <v>B</v>
          </cell>
          <cell r="BE508" t="str">
            <v>B</v>
          </cell>
          <cell r="BF508" t="str">
            <v>B</v>
          </cell>
          <cell r="BG508" t="str">
            <v>B</v>
          </cell>
          <cell r="BH508" t="str">
            <v>B</v>
          </cell>
          <cell r="BI508" t="str">
            <v>B</v>
          </cell>
          <cell r="BJ508" t="str">
            <v>B</v>
          </cell>
          <cell r="BL508" t="str">
            <v>B</v>
          </cell>
          <cell r="BN508" t="str">
            <v>B</v>
          </cell>
          <cell r="BO508" t="str">
            <v>B</v>
          </cell>
          <cell r="BP508" t="str">
            <v>B</v>
          </cell>
          <cell r="BR508" t="str">
            <v>B</v>
          </cell>
          <cell r="BS508" t="str">
            <v>B</v>
          </cell>
          <cell r="BT508" t="str">
            <v>B</v>
          </cell>
          <cell r="BU508" t="str">
            <v>B</v>
          </cell>
          <cell r="BV508" t="str">
            <v>B</v>
          </cell>
          <cell r="BW508" t="str">
            <v>B</v>
          </cell>
          <cell r="BX508" t="str">
            <v>B</v>
          </cell>
          <cell r="BZ508" t="str">
            <v>B</v>
          </cell>
          <cell r="CA508" t="str">
            <v>B</v>
          </cell>
          <cell r="CC508" t="str">
            <v>B</v>
          </cell>
          <cell r="CD508" t="str">
            <v>B</v>
          </cell>
          <cell r="CE508" t="str">
            <v>B</v>
          </cell>
          <cell r="CF508" t="str">
            <v>B</v>
          </cell>
          <cell r="CH508" t="str">
            <v>B</v>
          </cell>
          <cell r="CJ508" t="str">
            <v>B</v>
          </cell>
          <cell r="CK508" t="str">
            <v>B</v>
          </cell>
          <cell r="CM508" t="str">
            <v>B</v>
          </cell>
          <cell r="CO508" t="str">
            <v>B</v>
          </cell>
          <cell r="CQ508" t="str">
            <v>B</v>
          </cell>
          <cell r="CR508" t="str">
            <v>B</v>
          </cell>
        </row>
        <row r="509">
          <cell r="A509">
            <v>503</v>
          </cell>
          <cell r="B509" t="str">
            <v>China</v>
          </cell>
          <cell r="C509" t="str">
            <v>Ningbo</v>
          </cell>
          <cell r="D509" t="str">
            <v>CNNGB</v>
          </cell>
          <cell r="E509" t="str">
            <v>O</v>
          </cell>
          <cell r="F509" t="str">
            <v>Jasmine Yuan</v>
          </cell>
          <cell r="G509" t="str">
            <v>Operation Manager</v>
          </cell>
          <cell r="H509" t="str">
            <v>86 574 27661663</v>
          </cell>
          <cell r="I509" t="str">
            <v>jasmine.yuan@ups.com</v>
          </cell>
          <cell r="K509" t="str">
            <v>86-13957839277</v>
          </cell>
          <cell r="U509" t="str">
            <v>BOTH</v>
          </cell>
          <cell r="V509" t="str">
            <v>ALL</v>
          </cell>
          <cell r="Z509">
            <v>9</v>
          </cell>
          <cell r="AI509" t="str">
            <v>B</v>
          </cell>
          <cell r="AQ509" t="str">
            <v>B</v>
          </cell>
          <cell r="AR509" t="str">
            <v>B</v>
          </cell>
          <cell r="BJ509" t="str">
            <v>B</v>
          </cell>
          <cell r="BS509" t="str">
            <v>B</v>
          </cell>
          <cell r="BX509" t="str">
            <v>B</v>
          </cell>
          <cell r="CA509" t="str">
            <v>B</v>
          </cell>
          <cell r="CH509" t="str">
            <v>B</v>
          </cell>
          <cell r="CI509" t="str">
            <v>B</v>
          </cell>
        </row>
        <row r="510">
          <cell r="A510">
            <v>504</v>
          </cell>
          <cell r="B510" t="str">
            <v>China</v>
          </cell>
          <cell r="C510" t="str">
            <v>Ningbo</v>
          </cell>
          <cell r="D510" t="str">
            <v>CNNGB</v>
          </cell>
          <cell r="E510" t="str">
            <v>O</v>
          </cell>
          <cell r="F510" t="str">
            <v xml:space="preserve">Niclo Zhang </v>
          </cell>
          <cell r="G510" t="str">
            <v xml:space="preserve">Assistant Supervisor
</v>
          </cell>
          <cell r="H510" t="str">
            <v>86 574 27661617</v>
          </cell>
          <cell r="I510" t="str">
            <v>nzhang@ups.com</v>
          </cell>
          <cell r="N510" t="str">
            <v>ALL</v>
          </cell>
          <cell r="R510" t="str">
            <v>USA</v>
          </cell>
          <cell r="S510" t="str">
            <v>USA</v>
          </cell>
          <cell r="U510" t="str">
            <v>USA</v>
          </cell>
          <cell r="W510" t="str">
            <v>ALL</v>
          </cell>
          <cell r="Z510">
            <v>32</v>
          </cell>
          <cell r="AC510" t="str">
            <v>B</v>
          </cell>
          <cell r="AD510" t="str">
            <v>B</v>
          </cell>
          <cell r="AG510" t="str">
            <v>B</v>
          </cell>
          <cell r="AJ510" t="str">
            <v>B</v>
          </cell>
          <cell r="AK510" t="str">
            <v>B</v>
          </cell>
          <cell r="AO510" t="str">
            <v>M</v>
          </cell>
          <cell r="AP510" t="str">
            <v>M</v>
          </cell>
          <cell r="AS510" t="str">
            <v>B</v>
          </cell>
          <cell r="AV510" t="str">
            <v>M</v>
          </cell>
          <cell r="BD510" t="str">
            <v>B</v>
          </cell>
          <cell r="BE510" t="str">
            <v>M</v>
          </cell>
          <cell r="BF510" t="str">
            <v>B</v>
          </cell>
          <cell r="BG510" t="str">
            <v>B</v>
          </cell>
          <cell r="BH510" t="str">
            <v>B</v>
          </cell>
          <cell r="BI510" t="str">
            <v>B</v>
          </cell>
          <cell r="BL510" t="str">
            <v>M</v>
          </cell>
          <cell r="BN510" t="str">
            <v>B</v>
          </cell>
          <cell r="BO510" t="str">
            <v>B</v>
          </cell>
          <cell r="BP510" t="str">
            <v>B</v>
          </cell>
          <cell r="BT510" t="str">
            <v>B</v>
          </cell>
          <cell r="BU510" t="str">
            <v>B</v>
          </cell>
          <cell r="BZ510" t="str">
            <v>B</v>
          </cell>
          <cell r="CA510" t="str">
            <v>M</v>
          </cell>
          <cell r="CC510" t="str">
            <v>B</v>
          </cell>
          <cell r="CD510" t="str">
            <v>M</v>
          </cell>
          <cell r="CF510" t="str">
            <v>B</v>
          </cell>
          <cell r="CJ510" t="str">
            <v>B</v>
          </cell>
          <cell r="CK510" t="str">
            <v>M</v>
          </cell>
          <cell r="CM510" t="str">
            <v>B</v>
          </cell>
          <cell r="CO510" t="str">
            <v>B</v>
          </cell>
          <cell r="CQ510" t="str">
            <v>M</v>
          </cell>
          <cell r="CR510" t="str">
            <v>B</v>
          </cell>
        </row>
        <row r="511">
          <cell r="A511">
            <v>505</v>
          </cell>
          <cell r="B511" t="str">
            <v>China</v>
          </cell>
          <cell r="C511" t="str">
            <v>Ningbo</v>
          </cell>
          <cell r="D511" t="str">
            <v>CNNGB</v>
          </cell>
          <cell r="E511" t="str">
            <v>O</v>
          </cell>
          <cell r="F511" t="str">
            <v>Kathy Wang</v>
          </cell>
          <cell r="G511" t="str">
            <v>CSR</v>
          </cell>
          <cell r="H511" t="str">
            <v>86 574 27661608</v>
          </cell>
          <cell r="I511" t="str">
            <v>wyizhi@ups.com</v>
          </cell>
          <cell r="Z511">
            <v>0</v>
          </cell>
        </row>
        <row r="512">
          <cell r="A512">
            <v>506</v>
          </cell>
          <cell r="B512" t="str">
            <v>China</v>
          </cell>
          <cell r="C512" t="str">
            <v>Ningbo</v>
          </cell>
          <cell r="D512" t="str">
            <v>CNNGB</v>
          </cell>
          <cell r="E512" t="str">
            <v>O</v>
          </cell>
          <cell r="F512" t="str">
            <v xml:space="preserve">Kimi Chen </v>
          </cell>
          <cell r="G512" t="str">
            <v>CSR</v>
          </cell>
          <cell r="H512" t="str">
            <v>86 574 27661602</v>
          </cell>
          <cell r="I512" t="str">
            <v xml:space="preserve">cjijing@ups.com
</v>
          </cell>
          <cell r="Z512">
            <v>1</v>
          </cell>
          <cell r="AI512" t="str">
            <v>M</v>
          </cell>
        </row>
        <row r="513">
          <cell r="A513">
            <v>507</v>
          </cell>
          <cell r="B513" t="str">
            <v>China</v>
          </cell>
          <cell r="C513" t="str">
            <v>Ningbo</v>
          </cell>
          <cell r="D513" t="str">
            <v>CNNGB</v>
          </cell>
          <cell r="E513" t="str">
            <v>O</v>
          </cell>
          <cell r="F513" t="str">
            <v>Amander Jiang</v>
          </cell>
          <cell r="G513" t="str">
            <v>Team leader</v>
          </cell>
          <cell r="H513" t="str">
            <v>86 574 27661613</v>
          </cell>
          <cell r="I513" t="str">
            <v>ajiang@ups.com</v>
          </cell>
          <cell r="Z513">
            <v>0</v>
          </cell>
        </row>
        <row r="514">
          <cell r="A514">
            <v>508</v>
          </cell>
          <cell r="B514" t="str">
            <v>China</v>
          </cell>
          <cell r="C514" t="str">
            <v>Ningbo</v>
          </cell>
          <cell r="D514" t="str">
            <v>CNNGB</v>
          </cell>
          <cell r="E514" t="str">
            <v>O</v>
          </cell>
          <cell r="F514" t="str">
            <v xml:space="preserve">Jessica Zhang </v>
          </cell>
          <cell r="G514" t="str">
            <v>Doc</v>
          </cell>
          <cell r="H514" t="str">
            <v>86 574 27661601</v>
          </cell>
          <cell r="I514" t="str">
            <v>zjesscia@ups.com</v>
          </cell>
          <cell r="Z514">
            <v>0</v>
          </cell>
        </row>
        <row r="515">
          <cell r="A515">
            <v>509</v>
          </cell>
          <cell r="B515" t="str">
            <v>China</v>
          </cell>
          <cell r="C515" t="str">
            <v>Ningbo</v>
          </cell>
          <cell r="D515" t="str">
            <v>CNNGB</v>
          </cell>
          <cell r="E515" t="str">
            <v>O</v>
          </cell>
          <cell r="F515" t="str">
            <v>May Shi</v>
          </cell>
          <cell r="G515" t="str">
            <v>Documentation</v>
          </cell>
          <cell r="H515" t="str">
            <v>86 574 27661712</v>
          </cell>
          <cell r="I515" t="str">
            <v>Sjie1@Ups.com</v>
          </cell>
          <cell r="Z515">
            <v>2</v>
          </cell>
          <cell r="AR515" t="str">
            <v>B</v>
          </cell>
          <cell r="CI515" t="str">
            <v>M</v>
          </cell>
        </row>
        <row r="516">
          <cell r="A516">
            <v>510</v>
          </cell>
          <cell r="B516" t="str">
            <v>China</v>
          </cell>
          <cell r="C516" t="str">
            <v>Ningbo</v>
          </cell>
          <cell r="D516" t="str">
            <v>CNNGB</v>
          </cell>
          <cell r="E516" t="str">
            <v>O</v>
          </cell>
          <cell r="F516" t="str">
            <v xml:space="preserve">Sherry Chen </v>
          </cell>
          <cell r="G516" t="str">
            <v>CSR</v>
          </cell>
          <cell r="H516" t="str">
            <v>86 574 27661640</v>
          </cell>
          <cell r="I516" t="str">
            <v>cliujia@ups.com</v>
          </cell>
          <cell r="Z516">
            <v>0</v>
          </cell>
        </row>
        <row r="517">
          <cell r="A517">
            <v>511</v>
          </cell>
          <cell r="B517" t="str">
            <v>China</v>
          </cell>
          <cell r="C517" t="str">
            <v>Ningbo</v>
          </cell>
          <cell r="D517" t="str">
            <v>CNNGB</v>
          </cell>
          <cell r="E517" t="str">
            <v>O</v>
          </cell>
          <cell r="F517" t="str">
            <v>Helen Wang</v>
          </cell>
          <cell r="G517" t="str">
            <v>CSR</v>
          </cell>
          <cell r="H517" t="str">
            <v>86 574 27661623</v>
          </cell>
          <cell r="I517" t="str">
            <v>wzheng1@ups.com</v>
          </cell>
          <cell r="X517" t="str">
            <v>ALL</v>
          </cell>
          <cell r="Z517">
            <v>2</v>
          </cell>
          <cell r="AD517" t="str">
            <v>M</v>
          </cell>
          <cell r="AK517" t="str">
            <v>M</v>
          </cell>
        </row>
        <row r="518">
          <cell r="A518">
            <v>512</v>
          </cell>
          <cell r="B518" t="str">
            <v>China</v>
          </cell>
          <cell r="C518" t="str">
            <v>Ningbo</v>
          </cell>
          <cell r="D518" t="str">
            <v>CNNGB</v>
          </cell>
          <cell r="E518" t="str">
            <v>O</v>
          </cell>
          <cell r="F518" t="str">
            <v>Debbie Xu</v>
          </cell>
          <cell r="G518" t="str">
            <v>CSR</v>
          </cell>
          <cell r="H518" t="str">
            <v>86 574 27661671</v>
          </cell>
          <cell r="I518" t="str">
            <v>xlingnan@ups.com</v>
          </cell>
          <cell r="Z518">
            <v>4</v>
          </cell>
          <cell r="AB518" t="str">
            <v>M</v>
          </cell>
          <cell r="BU518" t="str">
            <v>M</v>
          </cell>
          <cell r="CC518" t="str">
            <v>M</v>
          </cell>
          <cell r="CO518" t="str">
            <v>M</v>
          </cell>
        </row>
        <row r="519">
          <cell r="A519">
            <v>513</v>
          </cell>
          <cell r="B519" t="str">
            <v>China</v>
          </cell>
          <cell r="C519" t="str">
            <v>Ningbo</v>
          </cell>
          <cell r="D519" t="str">
            <v>CNNGB</v>
          </cell>
          <cell r="E519" t="str">
            <v>O</v>
          </cell>
          <cell r="F519" t="str">
            <v>Monica Wang</v>
          </cell>
          <cell r="G519" t="str">
            <v>CSR</v>
          </cell>
          <cell r="H519" t="str">
            <v>86 574 27661722</v>
          </cell>
          <cell r="I519" t="str">
            <v>wmonica@ups.com</v>
          </cell>
          <cell r="O519" t="str">
            <v>ALL</v>
          </cell>
          <cell r="V519" t="str">
            <v>ALL</v>
          </cell>
          <cell r="W519" t="str">
            <v>ALL</v>
          </cell>
          <cell r="Z519">
            <v>8</v>
          </cell>
          <cell r="AE519" t="str">
            <v>M</v>
          </cell>
          <cell r="AL519" t="str">
            <v>M</v>
          </cell>
          <cell r="BC519" t="str">
            <v>M</v>
          </cell>
          <cell r="BD519" t="str">
            <v>M</v>
          </cell>
          <cell r="BH519" t="str">
            <v>M</v>
          </cell>
          <cell r="BI519" t="str">
            <v>M</v>
          </cell>
          <cell r="BW519" t="str">
            <v>M</v>
          </cell>
          <cell r="CE519" t="str">
            <v>M</v>
          </cell>
        </row>
        <row r="520">
          <cell r="A520">
            <v>514</v>
          </cell>
          <cell r="B520" t="str">
            <v>China</v>
          </cell>
          <cell r="C520" t="str">
            <v>Ningbo</v>
          </cell>
          <cell r="D520" t="str">
            <v>CNNGB</v>
          </cell>
          <cell r="E520" t="str">
            <v>O</v>
          </cell>
          <cell r="F520" t="str">
            <v>Kara Xia</v>
          </cell>
          <cell r="G520" t="str">
            <v>Doc</v>
          </cell>
          <cell r="H520" t="str">
            <v>86 574 27661714</v>
          </cell>
          <cell r="I520" t="str">
            <v>kxia@ups.com</v>
          </cell>
          <cell r="Z520">
            <v>1</v>
          </cell>
          <cell r="AI520" t="str">
            <v>M</v>
          </cell>
        </row>
        <row r="521">
          <cell r="A521">
            <v>515</v>
          </cell>
          <cell r="B521" t="str">
            <v>China</v>
          </cell>
          <cell r="C521" t="str">
            <v>Ningbo</v>
          </cell>
          <cell r="D521" t="str">
            <v>CNNGB</v>
          </cell>
          <cell r="E521" t="str">
            <v>O</v>
          </cell>
          <cell r="F521" t="str">
            <v>Holy lu</v>
          </cell>
          <cell r="G521" t="str">
            <v>CSR</v>
          </cell>
          <cell r="H521" t="str">
            <v>86 574 27661605</v>
          </cell>
          <cell r="I521" t="str">
            <v>holylu@ups.com</v>
          </cell>
          <cell r="Z521">
            <v>1</v>
          </cell>
          <cell r="AI521" t="str">
            <v>M</v>
          </cell>
        </row>
        <row r="522">
          <cell r="A522">
            <v>516</v>
          </cell>
          <cell r="B522" t="str">
            <v>China</v>
          </cell>
          <cell r="C522" t="str">
            <v>Ningbo</v>
          </cell>
          <cell r="D522" t="str">
            <v>CNNGB</v>
          </cell>
          <cell r="E522" t="str">
            <v>O</v>
          </cell>
          <cell r="F522" t="str">
            <v>Mike Lin</v>
          </cell>
          <cell r="G522" t="str">
            <v>CSR</v>
          </cell>
          <cell r="H522" t="str">
            <v>86 574 27661600 ext 1621</v>
          </cell>
          <cell r="I522" t="str">
            <v>mxlin@ups.com</v>
          </cell>
          <cell r="Z522">
            <v>3</v>
          </cell>
          <cell r="AM522" t="str">
            <v>M</v>
          </cell>
          <cell r="AX522" t="str">
            <v>M</v>
          </cell>
          <cell r="BS522" t="str">
            <v>M</v>
          </cell>
        </row>
        <row r="523">
          <cell r="A523">
            <v>517</v>
          </cell>
          <cell r="B523" t="str">
            <v>China</v>
          </cell>
          <cell r="C523" t="str">
            <v>Ningbo</v>
          </cell>
          <cell r="D523" t="str">
            <v>CNNGB</v>
          </cell>
          <cell r="E523" t="str">
            <v>O</v>
          </cell>
          <cell r="F523" t="str">
            <v>Tracy Wang</v>
          </cell>
          <cell r="G523" t="str">
            <v>CSR</v>
          </cell>
          <cell r="H523" t="str">
            <v>86 574 27661675</v>
          </cell>
          <cell r="I523" t="str">
            <v>wtracy1@ups.com</v>
          </cell>
          <cell r="V523" t="str">
            <v>ALL</v>
          </cell>
          <cell r="Z523">
            <v>10</v>
          </cell>
          <cell r="AC523" t="str">
            <v>M</v>
          </cell>
          <cell r="AG523" t="str">
            <v>M</v>
          </cell>
          <cell r="AJ523" t="str">
            <v>M</v>
          </cell>
          <cell r="AQ523" t="str">
            <v>M</v>
          </cell>
          <cell r="AY523" t="str">
            <v>M</v>
          </cell>
          <cell r="BG523" t="str">
            <v>M</v>
          </cell>
          <cell r="BJ523" t="str">
            <v>M</v>
          </cell>
          <cell r="BR523" t="str">
            <v>M</v>
          </cell>
          <cell r="BV523" t="str">
            <v>M</v>
          </cell>
          <cell r="BX523" t="str">
            <v>M</v>
          </cell>
        </row>
        <row r="524">
          <cell r="A524">
            <v>518</v>
          </cell>
          <cell r="B524" t="str">
            <v>China</v>
          </cell>
          <cell r="C524" t="str">
            <v>Ningbo</v>
          </cell>
          <cell r="D524" t="str">
            <v>CNNGB</v>
          </cell>
          <cell r="E524" t="str">
            <v>O</v>
          </cell>
          <cell r="F524" t="str">
            <v>Vivienne Li</v>
          </cell>
          <cell r="G524" t="str">
            <v>assist supervisor</v>
          </cell>
          <cell r="H524" t="str">
            <v>86 574 27661631</v>
          </cell>
          <cell r="I524" t="str">
            <v>lvivienne@ups.com</v>
          </cell>
          <cell r="Z524">
            <v>2</v>
          </cell>
          <cell r="AR524" t="str">
            <v>M</v>
          </cell>
          <cell r="CI524" t="str">
            <v>M</v>
          </cell>
        </row>
        <row r="525">
          <cell r="A525">
            <v>519</v>
          </cell>
          <cell r="B525" t="str">
            <v>China</v>
          </cell>
          <cell r="C525" t="str">
            <v>Ningbo</v>
          </cell>
          <cell r="D525" t="str">
            <v>CNNGB</v>
          </cell>
          <cell r="E525" t="str">
            <v>O</v>
          </cell>
          <cell r="F525" t="str">
            <v>Coco He</v>
          </cell>
          <cell r="G525" t="str">
            <v>Doc</v>
          </cell>
          <cell r="H525" t="str">
            <v>86 574 27661733</v>
          </cell>
          <cell r="I525" t="str">
            <v xml:space="preserve">hcaiqun@ups.com </v>
          </cell>
          <cell r="Z525">
            <v>0</v>
          </cell>
        </row>
        <row r="526">
          <cell r="A526">
            <v>520</v>
          </cell>
          <cell r="B526" t="str">
            <v>China</v>
          </cell>
          <cell r="C526" t="str">
            <v>Ningbo</v>
          </cell>
          <cell r="D526" t="str">
            <v>CNNGB</v>
          </cell>
          <cell r="E526" t="str">
            <v>O</v>
          </cell>
          <cell r="F526" t="str">
            <v>Yvonne Sun</v>
          </cell>
          <cell r="G526" t="str">
            <v>CSR</v>
          </cell>
          <cell r="H526" t="str">
            <v>86 574 27661739</v>
          </cell>
          <cell r="I526" t="str">
            <v>syifeng@ups.com</v>
          </cell>
          <cell r="Z526">
            <v>0</v>
          </cell>
        </row>
        <row r="527">
          <cell r="A527">
            <v>521</v>
          </cell>
          <cell r="B527" t="str">
            <v>China</v>
          </cell>
          <cell r="C527" t="str">
            <v>Ningbo</v>
          </cell>
          <cell r="D527" t="str">
            <v>CNNGB</v>
          </cell>
          <cell r="E527" t="str">
            <v>O</v>
          </cell>
          <cell r="F527" t="str">
            <v xml:space="preserve">UPS NGB DT Ocean CSR Team </v>
          </cell>
          <cell r="G527" t="str">
            <v>NGB DT Ocean CSR Team Group email</v>
          </cell>
          <cell r="I527" t="str">
            <v>UPSUPSNGBDTOCEANCSRTEAM@ups.com</v>
          </cell>
          <cell r="Z527">
            <v>1</v>
          </cell>
          <cell r="AT527" t="str">
            <v>M</v>
          </cell>
        </row>
        <row r="528">
          <cell r="A528">
            <v>522</v>
          </cell>
          <cell r="B528" t="str">
            <v>China</v>
          </cell>
          <cell r="C528" t="str">
            <v>Ningbo</v>
          </cell>
          <cell r="D528" t="str">
            <v>CNNGB</v>
          </cell>
          <cell r="E528" t="str">
            <v>O</v>
          </cell>
          <cell r="F528" t="str">
            <v>Zhao DeFang</v>
          </cell>
          <cell r="G528" t="str">
            <v>CSR</v>
          </cell>
          <cell r="H528" t="str">
            <v>86 574 27661736</v>
          </cell>
          <cell r="I528" t="str">
            <v>zdefang@UPS.COM</v>
          </cell>
          <cell r="Z528">
            <v>1</v>
          </cell>
          <cell r="BT528" t="str">
            <v>M</v>
          </cell>
        </row>
        <row r="529">
          <cell r="A529">
            <v>523</v>
          </cell>
          <cell r="B529" t="str">
            <v>China</v>
          </cell>
          <cell r="C529" t="str">
            <v>Ningbo</v>
          </cell>
          <cell r="D529" t="str">
            <v>CNNGB</v>
          </cell>
          <cell r="E529" t="str">
            <v>O</v>
          </cell>
          <cell r="F529" t="str">
            <v>Lucy Chen</v>
          </cell>
          <cell r="G529" t="str">
            <v>CSR</v>
          </cell>
          <cell r="H529" t="str">
            <v>86 574 27661717</v>
          </cell>
          <cell r="I529" t="str">
            <v>chenlili@ups.com</v>
          </cell>
          <cell r="N529" t="str">
            <v>ALL</v>
          </cell>
          <cell r="S529" t="str">
            <v>USA</v>
          </cell>
          <cell r="U529" t="str">
            <v>ALL</v>
          </cell>
          <cell r="Z529">
            <v>7</v>
          </cell>
          <cell r="BN529" t="str">
            <v>M</v>
          </cell>
          <cell r="BO529" t="str">
            <v>M</v>
          </cell>
          <cell r="BP529" t="str">
            <v>M</v>
          </cell>
          <cell r="BT529" t="str">
            <v>M</v>
          </cell>
          <cell r="BZ529" t="str">
            <v>M</v>
          </cell>
          <cell r="CF529" t="str">
            <v>M</v>
          </cell>
          <cell r="CM529" t="str">
            <v>M</v>
          </cell>
        </row>
        <row r="530">
          <cell r="A530">
            <v>524</v>
          </cell>
          <cell r="B530" t="str">
            <v>China</v>
          </cell>
          <cell r="C530" t="str">
            <v>Ningbo</v>
          </cell>
          <cell r="D530" t="str">
            <v>CNNGB</v>
          </cell>
          <cell r="E530" t="str">
            <v>O</v>
          </cell>
          <cell r="F530" t="str">
            <v>Phoebe Cen</v>
          </cell>
          <cell r="G530" t="str">
            <v>CSR Supervisor</v>
          </cell>
          <cell r="H530" t="str">
            <v>86 574 27661630</v>
          </cell>
          <cell r="I530" t="str">
            <v>phoebe.cen@ups.com</v>
          </cell>
          <cell r="K530" t="str">
            <v>86-18657457719</v>
          </cell>
          <cell r="L530" t="str">
            <v>Y</v>
          </cell>
          <cell r="Z530">
            <v>5</v>
          </cell>
          <cell r="AI530" t="str">
            <v>B</v>
          </cell>
          <cell r="AR530" t="str">
            <v>B</v>
          </cell>
          <cell r="AT530" t="str">
            <v>B</v>
          </cell>
          <cell r="CH530" t="str">
            <v>M</v>
          </cell>
          <cell r="CI530" t="str">
            <v>B</v>
          </cell>
        </row>
        <row r="531">
          <cell r="A531">
            <v>525</v>
          </cell>
          <cell r="B531" t="str">
            <v>China</v>
          </cell>
          <cell r="C531" t="str">
            <v>Ningbo</v>
          </cell>
          <cell r="D531" t="str">
            <v>CNNGB</v>
          </cell>
          <cell r="E531" t="str">
            <v>O</v>
          </cell>
          <cell r="F531" t="str">
            <v>Annie Wang</v>
          </cell>
          <cell r="G531" t="str">
            <v>Documentation</v>
          </cell>
          <cell r="H531" t="str">
            <v>86 574 27661632</v>
          </cell>
          <cell r="I531" t="str">
            <v>wyan3@ups.com</v>
          </cell>
          <cell r="U531" t="str">
            <v>BOTH</v>
          </cell>
          <cell r="Z531">
            <v>1</v>
          </cell>
          <cell r="AI531" t="str">
            <v>M</v>
          </cell>
        </row>
        <row r="532">
          <cell r="A532">
            <v>526</v>
          </cell>
          <cell r="B532" t="str">
            <v>China</v>
          </cell>
          <cell r="C532" t="str">
            <v>Ningbo</v>
          </cell>
          <cell r="D532" t="str">
            <v>CNNGB</v>
          </cell>
          <cell r="E532" t="str">
            <v>O</v>
          </cell>
          <cell r="F532" t="str">
            <v>Zhu yi feng</v>
          </cell>
          <cell r="G532" t="str">
            <v>Doc</v>
          </cell>
          <cell r="H532" t="str">
            <v>86 574 27661753</v>
          </cell>
          <cell r="I532" t="str">
            <v>zyifeng@ups.com</v>
          </cell>
          <cell r="Z532">
            <v>1</v>
          </cell>
          <cell r="AI532" t="str">
            <v>M</v>
          </cell>
        </row>
        <row r="533">
          <cell r="A533">
            <v>527</v>
          </cell>
          <cell r="B533" t="str">
            <v>China</v>
          </cell>
          <cell r="C533" t="str">
            <v>Ningbo</v>
          </cell>
          <cell r="D533" t="str">
            <v>CNNGB</v>
          </cell>
          <cell r="E533" t="str">
            <v>O</v>
          </cell>
          <cell r="F533" t="str">
            <v xml:space="preserve">UPS NGB DT Ocean Doc Team </v>
          </cell>
          <cell r="G533" t="str">
            <v>NGB DT Ocean Doc Team  Group email</v>
          </cell>
          <cell r="I533" t="str">
            <v>UPSNGBDTOCEANDOCTEAM@ups.com</v>
          </cell>
          <cell r="Z533">
            <v>1</v>
          </cell>
          <cell r="AT533" t="str">
            <v>M</v>
          </cell>
        </row>
        <row r="534">
          <cell r="A534">
            <v>528</v>
          </cell>
          <cell r="B534" t="str">
            <v>China</v>
          </cell>
          <cell r="C534" t="str">
            <v>Ningbo</v>
          </cell>
          <cell r="D534" t="str">
            <v>CNNGB</v>
          </cell>
          <cell r="E534" t="str">
            <v>O</v>
          </cell>
          <cell r="F534" t="str">
            <v>Lillian Wang</v>
          </cell>
          <cell r="G534" t="str">
            <v>CSR</v>
          </cell>
          <cell r="H534" t="str">
            <v>86 574 27661637</v>
          </cell>
          <cell r="I534" t="str">
            <v>wchaoyun@ups.com</v>
          </cell>
          <cell r="R534" t="str">
            <v>EUR/LATAM</v>
          </cell>
          <cell r="U534" t="str">
            <v>ALL</v>
          </cell>
          <cell r="Z534">
            <v>12</v>
          </cell>
          <cell r="AA534" t="str">
            <v>M</v>
          </cell>
          <cell r="AB534" t="str">
            <v>M</v>
          </cell>
          <cell r="AC534" t="str">
            <v>M</v>
          </cell>
          <cell r="AD534" t="str">
            <v>M</v>
          </cell>
          <cell r="AM534" t="str">
            <v>B</v>
          </cell>
          <cell r="AP534" t="str">
            <v>M</v>
          </cell>
          <cell r="AR534" t="str">
            <v>M</v>
          </cell>
          <cell r="AS534" t="str">
            <v>M</v>
          </cell>
          <cell r="AX534" t="str">
            <v>B</v>
          </cell>
          <cell r="BF534" t="str">
            <v>M</v>
          </cell>
          <cell r="BT534" t="str">
            <v>M</v>
          </cell>
          <cell r="CO534" t="str">
            <v>M</v>
          </cell>
        </row>
        <row r="535">
          <cell r="A535">
            <v>529</v>
          </cell>
          <cell r="B535" t="str">
            <v>China</v>
          </cell>
          <cell r="C535" t="str">
            <v>Ningbo</v>
          </cell>
          <cell r="D535" t="str">
            <v>CNNGB</v>
          </cell>
          <cell r="E535" t="str">
            <v>O</v>
          </cell>
          <cell r="F535" t="str">
            <v>Cici Ruan</v>
          </cell>
          <cell r="G535" t="str">
            <v>Asst Supervisor</v>
          </cell>
          <cell r="H535" t="str">
            <v>86 574 27661610</v>
          </cell>
          <cell r="I535" t="str">
            <v>cruan@ups.com</v>
          </cell>
          <cell r="L535" t="str">
            <v>Y</v>
          </cell>
          <cell r="U535" t="str">
            <v>BOTH</v>
          </cell>
          <cell r="Z535">
            <v>4</v>
          </cell>
          <cell r="AR535" t="str">
            <v>B</v>
          </cell>
          <cell r="BJ535" t="str">
            <v>B</v>
          </cell>
          <cell r="BR535" t="str">
            <v>B</v>
          </cell>
          <cell r="BS535" t="str">
            <v>B</v>
          </cell>
        </row>
        <row r="536">
          <cell r="A536">
            <v>530</v>
          </cell>
          <cell r="B536" t="str">
            <v>China</v>
          </cell>
          <cell r="C536" t="str">
            <v>Ningbo</v>
          </cell>
          <cell r="D536" t="str">
            <v>CNNGB</v>
          </cell>
          <cell r="E536" t="str">
            <v>O</v>
          </cell>
          <cell r="F536" t="str">
            <v>Connie Chen</v>
          </cell>
          <cell r="G536" t="str">
            <v>Station Manager</v>
          </cell>
          <cell r="H536" t="str">
            <v>86 574 27661600 ext 1666</v>
          </cell>
          <cell r="I536" t="str">
            <v>connie.chen@ups.com</v>
          </cell>
          <cell r="U536" t="str">
            <v>BOTH</v>
          </cell>
          <cell r="Z536">
            <v>0</v>
          </cell>
        </row>
        <row r="537">
          <cell r="A537">
            <v>531</v>
          </cell>
          <cell r="B537" t="str">
            <v>China</v>
          </cell>
          <cell r="C537" t="str">
            <v>Hangzhou</v>
          </cell>
          <cell r="D537" t="str">
            <v>CNHGH</v>
          </cell>
          <cell r="E537" t="str">
            <v>O</v>
          </cell>
          <cell r="F537" t="str">
            <v>Judy Zhu</v>
          </cell>
          <cell r="G537" t="str">
            <v xml:space="preserve">CSR </v>
          </cell>
          <cell r="H537" t="str">
            <v>86 21 61057849</v>
          </cell>
          <cell r="I537" t="str">
            <v>zxiaoxia@ups.com</v>
          </cell>
          <cell r="Z537">
            <v>0</v>
          </cell>
        </row>
        <row r="538">
          <cell r="A538">
            <v>532</v>
          </cell>
          <cell r="B538" t="str">
            <v>China</v>
          </cell>
          <cell r="C538" t="str">
            <v>Hangzhou</v>
          </cell>
          <cell r="D538" t="str">
            <v>CNHGH</v>
          </cell>
          <cell r="E538" t="str">
            <v>O</v>
          </cell>
          <cell r="F538" t="str">
            <v>Allen Mei</v>
          </cell>
          <cell r="G538" t="str">
            <v xml:space="preserve">Supr </v>
          </cell>
          <cell r="H538" t="str">
            <v>86 21 61057664</v>
          </cell>
          <cell r="I538" t="str">
            <v>amei@ups.com</v>
          </cell>
          <cell r="Z538">
            <v>1</v>
          </cell>
          <cell r="AC538" t="str">
            <v>M</v>
          </cell>
        </row>
        <row r="539">
          <cell r="A539">
            <v>533</v>
          </cell>
          <cell r="B539" t="str">
            <v>China</v>
          </cell>
          <cell r="C539" t="str">
            <v>Hangzhou</v>
          </cell>
          <cell r="D539" t="str">
            <v>CNHGH</v>
          </cell>
          <cell r="E539" t="str">
            <v>O</v>
          </cell>
          <cell r="F539" t="str">
            <v>Daisy Huang</v>
          </cell>
          <cell r="G539" t="str">
            <v>CSR</v>
          </cell>
          <cell r="H539" t="str">
            <v>86-571-86005676</v>
          </cell>
          <cell r="I539" t="str">
            <v>hqingxia@ups.com</v>
          </cell>
          <cell r="W539" t="str">
            <v>ALL</v>
          </cell>
          <cell r="Z539">
            <v>2</v>
          </cell>
          <cell r="BD539" t="str">
            <v>M</v>
          </cell>
          <cell r="CG539" t="str">
            <v>M</v>
          </cell>
        </row>
        <row r="540">
          <cell r="A540">
            <v>534</v>
          </cell>
          <cell r="B540" t="str">
            <v>China</v>
          </cell>
          <cell r="C540" t="str">
            <v>Hangzhou</v>
          </cell>
          <cell r="D540" t="str">
            <v>CNHGH</v>
          </cell>
          <cell r="E540" t="str">
            <v>O</v>
          </cell>
          <cell r="F540" t="str">
            <v>Zheng Qian</v>
          </cell>
          <cell r="G540" t="str">
            <v>CSR</v>
          </cell>
          <cell r="H540" t="str">
            <v>86 571 86005669</v>
          </cell>
          <cell r="I540" t="str">
            <v>zhengqian@ups.com</v>
          </cell>
          <cell r="Z540">
            <v>0</v>
          </cell>
        </row>
        <row r="541">
          <cell r="A541">
            <v>535</v>
          </cell>
          <cell r="B541" t="str">
            <v>China</v>
          </cell>
          <cell r="C541" t="str">
            <v>Hangzhou</v>
          </cell>
          <cell r="D541" t="str">
            <v>CNHGH</v>
          </cell>
          <cell r="E541" t="str">
            <v>O</v>
          </cell>
          <cell r="F541" t="str">
            <v>Nick Zhang</v>
          </cell>
          <cell r="G541" t="str">
            <v>Supervisor</v>
          </cell>
          <cell r="H541" t="str">
            <v>86 571 86005666</v>
          </cell>
          <cell r="I541" t="str">
            <v>Nickzhang@ups.com</v>
          </cell>
          <cell r="U541" t="str">
            <v>ALL</v>
          </cell>
          <cell r="W541" t="str">
            <v>ALL</v>
          </cell>
          <cell r="Z541">
            <v>9</v>
          </cell>
          <cell r="AB541" t="str">
            <v>B</v>
          </cell>
          <cell r="AC541" t="str">
            <v>B</v>
          </cell>
          <cell r="AD541" t="str">
            <v>B</v>
          </cell>
          <cell r="AR541" t="str">
            <v>B</v>
          </cell>
          <cell r="BD541" t="str">
            <v>B</v>
          </cell>
          <cell r="BT541" t="str">
            <v>B</v>
          </cell>
          <cell r="CG541" t="str">
            <v>B</v>
          </cell>
          <cell r="CM541" t="str">
            <v>B</v>
          </cell>
          <cell r="CO541" t="str">
            <v>B</v>
          </cell>
        </row>
        <row r="542">
          <cell r="A542">
            <v>536</v>
          </cell>
          <cell r="B542" t="str">
            <v>China</v>
          </cell>
          <cell r="C542" t="str">
            <v>Hangzhou</v>
          </cell>
          <cell r="D542" t="str">
            <v>CNHGH</v>
          </cell>
          <cell r="E542" t="str">
            <v>O</v>
          </cell>
          <cell r="F542" t="str">
            <v>** See Ningbo (for FOB Ningbo)</v>
          </cell>
          <cell r="U542" t="str">
            <v>ALL</v>
          </cell>
          <cell r="Z542">
            <v>7</v>
          </cell>
          <cell r="AB542" t="str">
            <v>*</v>
          </cell>
          <cell r="AD542" t="str">
            <v>*</v>
          </cell>
          <cell r="AR542" t="str">
            <v>*</v>
          </cell>
          <cell r="BT542" t="str">
            <v>*</v>
          </cell>
          <cell r="BX542" t="str">
            <v>*</v>
          </cell>
          <cell r="CM542" t="str">
            <v>*</v>
          </cell>
          <cell r="CO542" t="str">
            <v>*</v>
          </cell>
        </row>
        <row r="543">
          <cell r="A543">
            <v>537</v>
          </cell>
          <cell r="B543" t="str">
            <v>China</v>
          </cell>
          <cell r="C543" t="str">
            <v>Huangyuan</v>
          </cell>
          <cell r="E543" t="str">
            <v>O</v>
          </cell>
          <cell r="F543" t="str">
            <v>** See Ningbo</v>
          </cell>
          <cell r="Z543">
            <v>0</v>
          </cell>
        </row>
        <row r="544">
          <cell r="A544">
            <v>538</v>
          </cell>
          <cell r="B544" t="str">
            <v>China</v>
          </cell>
          <cell r="C544" t="str">
            <v>Taizhou</v>
          </cell>
          <cell r="D544" t="str">
            <v>CNTAZ</v>
          </cell>
          <cell r="E544" t="str">
            <v>O</v>
          </cell>
          <cell r="F544" t="str">
            <v>** See Ningbo</v>
          </cell>
          <cell r="Z544">
            <v>2</v>
          </cell>
          <cell r="AI544" t="str">
            <v>*</v>
          </cell>
          <cell r="BD544" t="str">
            <v>*</v>
          </cell>
        </row>
        <row r="545">
          <cell r="A545">
            <v>539</v>
          </cell>
          <cell r="B545" t="str">
            <v>China</v>
          </cell>
          <cell r="C545" t="str">
            <v>Shangyu</v>
          </cell>
          <cell r="D545" t="str">
            <v>CNSYU</v>
          </cell>
          <cell r="E545" t="str">
            <v>O</v>
          </cell>
          <cell r="F545" t="str">
            <v>** See Ningbo</v>
          </cell>
          <cell r="Z545">
            <v>1</v>
          </cell>
          <cell r="BD545" t="str">
            <v>*</v>
          </cell>
        </row>
        <row r="546">
          <cell r="A546">
            <v>540</v>
          </cell>
          <cell r="B546" t="str">
            <v>China</v>
          </cell>
          <cell r="C546" t="str">
            <v>Yuyao</v>
          </cell>
          <cell r="D546" t="str">
            <v>CNYUA</v>
          </cell>
          <cell r="E546" t="str">
            <v>O</v>
          </cell>
          <cell r="F546" t="str">
            <v>** See Ningbo</v>
          </cell>
          <cell r="Z546">
            <v>1</v>
          </cell>
          <cell r="BD546" t="str">
            <v>*</v>
          </cell>
        </row>
        <row r="547">
          <cell r="A547">
            <v>541</v>
          </cell>
          <cell r="B547" t="str">
            <v>China</v>
          </cell>
          <cell r="C547" t="str">
            <v>Yongkang</v>
          </cell>
          <cell r="D547" t="str">
            <v>CNYOK</v>
          </cell>
          <cell r="E547" t="str">
            <v>O</v>
          </cell>
          <cell r="F547" t="str">
            <v>** See Ningbo</v>
          </cell>
          <cell r="Z547">
            <v>1</v>
          </cell>
          <cell r="BD547" t="str">
            <v>*</v>
          </cell>
        </row>
        <row r="548">
          <cell r="A548">
            <v>542</v>
          </cell>
          <cell r="B548" t="str">
            <v>China</v>
          </cell>
          <cell r="C548" t="str">
            <v>Wenzhou</v>
          </cell>
          <cell r="D548" t="str">
            <v>CNWNZ</v>
          </cell>
          <cell r="E548" t="str">
            <v>O</v>
          </cell>
          <cell r="F548" t="str">
            <v>** See Ningbo</v>
          </cell>
          <cell r="Z548">
            <v>1</v>
          </cell>
          <cell r="BX548" t="str">
            <v>*</v>
          </cell>
        </row>
        <row r="549">
          <cell r="A549">
            <v>543</v>
          </cell>
          <cell r="B549" t="str">
            <v>China</v>
          </cell>
          <cell r="C549" t="str">
            <v>Xingchang</v>
          </cell>
          <cell r="D549" t="str">
            <v>CNXEN</v>
          </cell>
          <cell r="E549" t="str">
            <v>O</v>
          </cell>
          <cell r="F549" t="str">
            <v>** See Ningbo</v>
          </cell>
          <cell r="Z549">
            <v>0</v>
          </cell>
        </row>
        <row r="550">
          <cell r="A550">
            <v>544</v>
          </cell>
          <cell r="B550" t="str">
            <v>China</v>
          </cell>
          <cell r="C550" t="str">
            <v>Zhejiang</v>
          </cell>
          <cell r="D550" t="str">
            <v>Province</v>
          </cell>
          <cell r="E550" t="str">
            <v>O</v>
          </cell>
          <cell r="F550" t="str">
            <v>** If Incoterm Location is Ningbo, see Ningbo</v>
          </cell>
          <cell r="W550" t="str">
            <v>ALL</v>
          </cell>
          <cell r="Z550">
            <v>3</v>
          </cell>
          <cell r="AD550" t="str">
            <v>*</v>
          </cell>
          <cell r="BD550" t="str">
            <v>*</v>
          </cell>
          <cell r="BX550" t="str">
            <v>*</v>
          </cell>
        </row>
        <row r="551">
          <cell r="A551">
            <v>545</v>
          </cell>
          <cell r="B551" t="str">
            <v>China</v>
          </cell>
          <cell r="C551" t="str">
            <v>Qingdao</v>
          </cell>
          <cell r="D551" t="str">
            <v>CNTAO</v>
          </cell>
          <cell r="E551" t="str">
            <v>O</v>
          </cell>
          <cell r="F551" t="str">
            <v xml:space="preserve">Li Kun  </v>
          </cell>
          <cell r="G551" t="str">
            <v>operation</v>
          </cell>
          <cell r="H551" t="str">
            <v>86 532 58729812</v>
          </cell>
          <cell r="I551" t="str">
            <v>lkun@ups.com</v>
          </cell>
          <cell r="Z551">
            <v>1</v>
          </cell>
          <cell r="AT551" t="str">
            <v>B</v>
          </cell>
        </row>
        <row r="552">
          <cell r="A552">
            <v>546</v>
          </cell>
          <cell r="B552" t="str">
            <v>China</v>
          </cell>
          <cell r="C552" t="str">
            <v>Qingdao</v>
          </cell>
          <cell r="D552" t="str">
            <v>CNTAO</v>
          </cell>
          <cell r="E552" t="str">
            <v>O</v>
          </cell>
          <cell r="F552" t="str">
            <v xml:space="preserve">Michael Pan </v>
          </cell>
          <cell r="G552" t="str">
            <v>Supervisor</v>
          </cell>
          <cell r="H552" t="str">
            <v>86 532 85729812 ext 103</v>
          </cell>
          <cell r="I552" t="str">
            <v>pmichael@ups.com</v>
          </cell>
          <cell r="N552" t="str">
            <v>ALL</v>
          </cell>
          <cell r="O552" t="str">
            <v>USA</v>
          </cell>
          <cell r="U552" t="str">
            <v>ALL</v>
          </cell>
          <cell r="V552" t="str">
            <v>ALL</v>
          </cell>
          <cell r="Z552">
            <v>26</v>
          </cell>
          <cell r="AB552" t="str">
            <v>B</v>
          </cell>
          <cell r="AC552" t="str">
            <v>B</v>
          </cell>
          <cell r="AD552" t="str">
            <v>B</v>
          </cell>
          <cell r="AG552" t="str">
            <v>B</v>
          </cell>
          <cell r="AJ552" t="str">
            <v>B</v>
          </cell>
          <cell r="AL552" t="str">
            <v>B</v>
          </cell>
          <cell r="AM552" t="str">
            <v>B</v>
          </cell>
          <cell r="AV552" t="str">
            <v>B</v>
          </cell>
          <cell r="AX552" t="str">
            <v>B</v>
          </cell>
          <cell r="AZ552" t="str">
            <v>B</v>
          </cell>
          <cell r="BC552" t="str">
            <v>B</v>
          </cell>
          <cell r="BF552" t="str">
            <v>B</v>
          </cell>
          <cell r="BH552" t="str">
            <v>B</v>
          </cell>
          <cell r="BK552" t="str">
            <v>B</v>
          </cell>
          <cell r="BO552" t="str">
            <v>B</v>
          </cell>
          <cell r="BP552" t="str">
            <v>B</v>
          </cell>
          <cell r="BR552" t="str">
            <v>B</v>
          </cell>
          <cell r="BS552" t="str">
            <v>B</v>
          </cell>
          <cell r="BV552" t="str">
            <v>B</v>
          </cell>
          <cell r="BZ552" t="str">
            <v>B</v>
          </cell>
          <cell r="CB552" t="str">
            <v>E</v>
          </cell>
          <cell r="CE552" t="str">
            <v>B</v>
          </cell>
          <cell r="CI552" t="str">
            <v>B</v>
          </cell>
          <cell r="CJ552" t="str">
            <v>B</v>
          </cell>
          <cell r="CO552" t="str">
            <v>B</v>
          </cell>
          <cell r="CR552" t="str">
            <v>B</v>
          </cell>
        </row>
        <row r="553">
          <cell r="A553">
            <v>547</v>
          </cell>
          <cell r="B553" t="str">
            <v>China</v>
          </cell>
          <cell r="C553" t="str">
            <v>Qingdao</v>
          </cell>
          <cell r="D553" t="str">
            <v>CNTAO</v>
          </cell>
          <cell r="E553" t="str">
            <v>O</v>
          </cell>
          <cell r="F553" t="str">
            <v>Wang Zhi Qiang</v>
          </cell>
          <cell r="G553" t="str">
            <v>Assistant</v>
          </cell>
          <cell r="H553" t="str">
            <v>86 532 85729812 ext 120</v>
          </cell>
          <cell r="I553" t="str">
            <v>wzhiqiang@ups.com</v>
          </cell>
          <cell r="J553" t="str">
            <v>USA</v>
          </cell>
          <cell r="N553" t="str">
            <v>USA</v>
          </cell>
          <cell r="R553" t="str">
            <v>ALL</v>
          </cell>
          <cell r="Z553">
            <v>10</v>
          </cell>
          <cell r="AB553" t="str">
            <v>M</v>
          </cell>
          <cell r="AL553" t="str">
            <v>M</v>
          </cell>
          <cell r="AP553" t="str">
            <v>M</v>
          </cell>
          <cell r="AV553" t="str">
            <v>B</v>
          </cell>
          <cell r="BG553" t="str">
            <v>B</v>
          </cell>
          <cell r="BK553" t="str">
            <v>M</v>
          </cell>
          <cell r="BO553" t="str">
            <v>M</v>
          </cell>
          <cell r="BZ553" t="str">
            <v>M</v>
          </cell>
          <cell r="CE553" t="str">
            <v>M</v>
          </cell>
          <cell r="CP553" t="str">
            <v>M</v>
          </cell>
        </row>
        <row r="554">
          <cell r="A554">
            <v>548</v>
          </cell>
          <cell r="B554" t="str">
            <v>China</v>
          </cell>
          <cell r="C554" t="str">
            <v>Qingdao</v>
          </cell>
          <cell r="D554" t="str">
            <v>CNTAO</v>
          </cell>
          <cell r="E554" t="str">
            <v>O</v>
          </cell>
          <cell r="F554" t="str">
            <v>May Gao</v>
          </cell>
          <cell r="G554" t="str">
            <v>Ops Assistant</v>
          </cell>
          <cell r="H554" t="str">
            <v>86 532 85729812 ext 145</v>
          </cell>
          <cell r="I554" t="str">
            <v>gshuai@ups.com</v>
          </cell>
          <cell r="J554" t="str">
            <v>UK</v>
          </cell>
          <cell r="N554" t="str">
            <v>USA</v>
          </cell>
          <cell r="U554" t="str">
            <v>EUR</v>
          </cell>
          <cell r="W554" t="str">
            <v>USA</v>
          </cell>
          <cell r="Z554">
            <v>2</v>
          </cell>
          <cell r="BD554" t="str">
            <v>M</v>
          </cell>
          <cell r="BT554" t="str">
            <v>M</v>
          </cell>
        </row>
        <row r="555">
          <cell r="A555">
            <v>549</v>
          </cell>
          <cell r="B555" t="str">
            <v>China</v>
          </cell>
          <cell r="C555" t="str">
            <v>Qingdao</v>
          </cell>
          <cell r="D555" t="str">
            <v>CNTAO</v>
          </cell>
          <cell r="E555" t="str">
            <v>O</v>
          </cell>
          <cell r="F555" t="str">
            <v>Rose Zhao</v>
          </cell>
          <cell r="G555" t="str">
            <v>Supervisor</v>
          </cell>
          <cell r="H555" t="str">
            <v>86 532 85729812 ext 110</v>
          </cell>
          <cell r="I555" t="str">
            <v>rose.zhao@ups.com</v>
          </cell>
          <cell r="K555" t="str">
            <v xml:space="preserve"> 86-13021690376</v>
          </cell>
          <cell r="U555" t="str">
            <v>USA</v>
          </cell>
          <cell r="Z555">
            <v>7</v>
          </cell>
          <cell r="AC555" t="str">
            <v>B</v>
          </cell>
          <cell r="AL555" t="str">
            <v>B</v>
          </cell>
          <cell r="AO555" t="str">
            <v>B</v>
          </cell>
          <cell r="BG555" t="str">
            <v>M</v>
          </cell>
          <cell r="BJ555" t="str">
            <v>M</v>
          </cell>
          <cell r="BK555" t="str">
            <v>B</v>
          </cell>
          <cell r="CH555" t="str">
            <v>M</v>
          </cell>
        </row>
        <row r="556">
          <cell r="A556">
            <v>550</v>
          </cell>
          <cell r="B556" t="str">
            <v>China</v>
          </cell>
          <cell r="C556" t="str">
            <v>Qingdao</v>
          </cell>
          <cell r="D556" t="str">
            <v>CNTAO</v>
          </cell>
          <cell r="E556" t="str">
            <v>O</v>
          </cell>
          <cell r="F556" t="str">
            <v>Cora Zhang</v>
          </cell>
          <cell r="G556" t="str">
            <v>Operation</v>
          </cell>
          <cell r="H556" t="str">
            <v>86 532 85729812 ext 168</v>
          </cell>
          <cell r="I556" t="str">
            <v>zlin1@ups.com</v>
          </cell>
          <cell r="U556" t="str">
            <v>ALL</v>
          </cell>
          <cell r="Z556">
            <v>5</v>
          </cell>
          <cell r="AC556" t="str">
            <v>M</v>
          </cell>
          <cell r="BH556" t="str">
            <v>M</v>
          </cell>
          <cell r="BS556" t="str">
            <v>M</v>
          </cell>
          <cell r="CD556" t="str">
            <v>M</v>
          </cell>
          <cell r="CR556" t="str">
            <v>M</v>
          </cell>
        </row>
        <row r="557">
          <cell r="A557">
            <v>551</v>
          </cell>
          <cell r="B557" t="str">
            <v>China</v>
          </cell>
          <cell r="C557" t="str">
            <v>Qingdao</v>
          </cell>
          <cell r="D557" t="str">
            <v>CNTAO</v>
          </cell>
          <cell r="E557" t="str">
            <v>O</v>
          </cell>
          <cell r="F557" t="str">
            <v>Angie Wang</v>
          </cell>
          <cell r="G557" t="str">
            <v>Operation</v>
          </cell>
          <cell r="H557" t="str">
            <v>86 532 85729812 ext 104</v>
          </cell>
          <cell r="I557" t="str">
            <v>wsibo@ups.com</v>
          </cell>
          <cell r="N557" t="str">
            <v>EUR</v>
          </cell>
          <cell r="Q557" t="str">
            <v>USA/EUR</v>
          </cell>
          <cell r="R557" t="str">
            <v>ALL</v>
          </cell>
          <cell r="Z557">
            <v>3</v>
          </cell>
          <cell r="AP557" t="str">
            <v>B</v>
          </cell>
          <cell r="BE557" t="str">
            <v>M</v>
          </cell>
          <cell r="CA557" t="str">
            <v>M</v>
          </cell>
        </row>
        <row r="558">
          <cell r="A558">
            <v>552</v>
          </cell>
          <cell r="B558" t="str">
            <v>China</v>
          </cell>
          <cell r="C558" t="str">
            <v>Qingdao</v>
          </cell>
          <cell r="D558" t="str">
            <v>CNTAO</v>
          </cell>
          <cell r="E558" t="str">
            <v>O</v>
          </cell>
          <cell r="F558" t="str">
            <v>TAO Group3</v>
          </cell>
          <cell r="I558" t="str">
            <v xml:space="preserve">UPSTAO-OCEAN-NVO@ups.com
 </v>
          </cell>
          <cell r="K558" t="str">
            <v>Y</v>
          </cell>
          <cell r="N558" t="str">
            <v>EUR</v>
          </cell>
          <cell r="Q558" t="str">
            <v>USA/EUR</v>
          </cell>
          <cell r="Z558">
            <v>4</v>
          </cell>
          <cell r="AG558" t="str">
            <v>M</v>
          </cell>
          <cell r="AJ558" t="str">
            <v>M</v>
          </cell>
          <cell r="AZ558" t="str">
            <v>M</v>
          </cell>
          <cell r="BP558" t="str">
            <v>M</v>
          </cell>
        </row>
        <row r="559">
          <cell r="A559">
            <v>553</v>
          </cell>
          <cell r="B559" t="str">
            <v>China</v>
          </cell>
          <cell r="C559" t="str">
            <v>Qingdao</v>
          </cell>
          <cell r="D559" t="str">
            <v>CNTAO</v>
          </cell>
          <cell r="E559" t="str">
            <v>O</v>
          </cell>
          <cell r="F559" t="str">
            <v>Adlea Yuan</v>
          </cell>
          <cell r="G559" t="str">
            <v>Operation</v>
          </cell>
          <cell r="H559" t="str">
            <v>86 532 85729812 ext 133</v>
          </cell>
          <cell r="I559" t="str">
            <v>yxiaoyue@ups.com</v>
          </cell>
          <cell r="N559" t="str">
            <v>USA</v>
          </cell>
          <cell r="W559" t="str">
            <v>CAN</v>
          </cell>
          <cell r="Z559">
            <v>1</v>
          </cell>
          <cell r="BD559" t="str">
            <v>M</v>
          </cell>
        </row>
        <row r="560">
          <cell r="A560">
            <v>554</v>
          </cell>
          <cell r="B560" t="str">
            <v>China</v>
          </cell>
          <cell r="C560" t="str">
            <v>Qingdao</v>
          </cell>
          <cell r="D560" t="str">
            <v>CNTAO</v>
          </cell>
          <cell r="E560" t="str">
            <v>O</v>
          </cell>
          <cell r="F560" t="str">
            <v>Kate Tian</v>
          </cell>
          <cell r="G560" t="str">
            <v>Operation</v>
          </cell>
          <cell r="H560" t="str">
            <v>86 532 85729812 ext 118</v>
          </cell>
          <cell r="I560" t="str">
            <v>tkate@ups.com</v>
          </cell>
          <cell r="J560" t="str">
            <v>USA</v>
          </cell>
          <cell r="Z560">
            <v>3</v>
          </cell>
          <cell r="AI560" t="str">
            <v>M</v>
          </cell>
          <cell r="BF560" t="str">
            <v>M</v>
          </cell>
          <cell r="CB560" t="str">
            <v>B</v>
          </cell>
        </row>
        <row r="561">
          <cell r="A561">
            <v>555</v>
          </cell>
          <cell r="B561" t="str">
            <v>China</v>
          </cell>
          <cell r="C561" t="str">
            <v>Qingdao</v>
          </cell>
          <cell r="D561" t="str">
            <v>CNTAO</v>
          </cell>
          <cell r="E561" t="str">
            <v>O</v>
          </cell>
          <cell r="F561" t="str">
            <v>Alice Chen</v>
          </cell>
          <cell r="G561" t="str">
            <v>OP</v>
          </cell>
          <cell r="H561" t="str">
            <v>87 532 85729812 ext 109</v>
          </cell>
          <cell r="I561" t="str">
            <v>chenyuyu@ups.com</v>
          </cell>
          <cell r="N561" t="str">
            <v>USA</v>
          </cell>
          <cell r="U561" t="str">
            <v>ALL</v>
          </cell>
          <cell r="W561" t="str">
            <v>USA</v>
          </cell>
          <cell r="Z561">
            <v>1</v>
          </cell>
          <cell r="BT561" t="str">
            <v>B</v>
          </cell>
        </row>
        <row r="562">
          <cell r="A562">
            <v>556</v>
          </cell>
          <cell r="B562" t="str">
            <v>China</v>
          </cell>
          <cell r="C562" t="str">
            <v>Qingdao</v>
          </cell>
          <cell r="D562" t="str">
            <v>CNTAO</v>
          </cell>
          <cell r="E562" t="str">
            <v>O</v>
          </cell>
          <cell r="F562" t="str">
            <v>Yuki Chen</v>
          </cell>
          <cell r="G562" t="str">
            <v>Operation</v>
          </cell>
          <cell r="H562" t="str">
            <v>86 532 85729812 ext 160</v>
          </cell>
          <cell r="I562" t="str">
            <v>chenchen@ups.com</v>
          </cell>
          <cell r="Z562">
            <v>1</v>
          </cell>
          <cell r="AT562" t="str">
            <v>M</v>
          </cell>
        </row>
        <row r="563">
          <cell r="A563">
            <v>557</v>
          </cell>
          <cell r="B563" t="str">
            <v>China</v>
          </cell>
          <cell r="C563" t="str">
            <v>Qingdao</v>
          </cell>
          <cell r="D563" t="str">
            <v>CNTAO</v>
          </cell>
          <cell r="E563" t="str">
            <v>O</v>
          </cell>
          <cell r="F563" t="str">
            <v>TAO Group</v>
          </cell>
          <cell r="I563" t="str">
            <v>fci.qingdao@ups.com</v>
          </cell>
          <cell r="Z563">
            <v>7</v>
          </cell>
          <cell r="AO563" t="str">
            <v>B</v>
          </cell>
          <cell r="AQ563" t="str">
            <v>B</v>
          </cell>
          <cell r="BJ563" t="str">
            <v>B</v>
          </cell>
          <cell r="CD563" t="str">
            <v>B</v>
          </cell>
          <cell r="CH563" t="str">
            <v>B</v>
          </cell>
          <cell r="CO563" t="str">
            <v>B</v>
          </cell>
          <cell r="CP563" t="str">
            <v>B</v>
          </cell>
        </row>
        <row r="564">
          <cell r="A564">
            <v>558</v>
          </cell>
          <cell r="B564" t="str">
            <v>China</v>
          </cell>
          <cell r="C564" t="str">
            <v>Qingdao</v>
          </cell>
          <cell r="D564" t="str">
            <v>CNTAO</v>
          </cell>
          <cell r="E564" t="str">
            <v>O</v>
          </cell>
          <cell r="F564" t="str">
            <v>Wang Zhikai</v>
          </cell>
          <cell r="G564" t="str">
            <v>Customer Service</v>
          </cell>
          <cell r="H564" t="str">
            <v>86 532 85729812 ext 224</v>
          </cell>
          <cell r="I564" t="str">
            <v>wzhikai@ups.com</v>
          </cell>
          <cell r="N564" t="str">
            <v>USA</v>
          </cell>
          <cell r="Z564">
            <v>4</v>
          </cell>
          <cell r="AB564" t="str">
            <v>B</v>
          </cell>
          <cell r="AV564" t="str">
            <v>M</v>
          </cell>
          <cell r="BO564" t="str">
            <v>B</v>
          </cell>
          <cell r="BZ564" t="str">
            <v>B</v>
          </cell>
        </row>
        <row r="565">
          <cell r="A565">
            <v>559</v>
          </cell>
          <cell r="B565" t="str">
            <v>China</v>
          </cell>
          <cell r="C565" t="str">
            <v>Qingdao</v>
          </cell>
          <cell r="D565" t="str">
            <v>CNTAO</v>
          </cell>
          <cell r="E565" t="str">
            <v>O</v>
          </cell>
          <cell r="F565" t="str">
            <v>TAO Costco group</v>
          </cell>
          <cell r="G565" t="str">
            <v>Operations</v>
          </cell>
          <cell r="I565" t="str">
            <v>UPSTAOOCEAN-COSTCO@UPS.COM</v>
          </cell>
          <cell r="Z565">
            <v>2</v>
          </cell>
          <cell r="AI565" t="str">
            <v>M</v>
          </cell>
          <cell r="BF565" t="str">
            <v>M</v>
          </cell>
        </row>
        <row r="566">
          <cell r="A566">
            <v>560</v>
          </cell>
          <cell r="B566" t="str">
            <v>China</v>
          </cell>
          <cell r="C566" t="str">
            <v>Qingdao</v>
          </cell>
          <cell r="D566" t="str">
            <v>CNTAO</v>
          </cell>
          <cell r="E566" t="str">
            <v>O</v>
          </cell>
          <cell r="F566" t="str">
            <v>TAO Group2</v>
          </cell>
          <cell r="I566" t="str">
            <v>UPSTAOOCEANSM@ups.com</v>
          </cell>
          <cell r="Z566">
            <v>2</v>
          </cell>
          <cell r="AR566" t="str">
            <v>B</v>
          </cell>
          <cell r="BR566" t="str">
            <v>B</v>
          </cell>
        </row>
        <row r="567">
          <cell r="A567">
            <v>561</v>
          </cell>
          <cell r="B567" t="str">
            <v>China</v>
          </cell>
          <cell r="C567" t="str">
            <v>Qingdao</v>
          </cell>
          <cell r="D567" t="str">
            <v>CNTAO</v>
          </cell>
          <cell r="E567" t="str">
            <v>O</v>
          </cell>
          <cell r="F567" t="str">
            <v xml:space="preserve">TAO TB group </v>
          </cell>
          <cell r="I567" t="str">
            <v>UPSTAOOCEAN-TB@ups.com</v>
          </cell>
          <cell r="W567" t="str">
            <v>ALL</v>
          </cell>
          <cell r="Z567">
            <v>1</v>
          </cell>
          <cell r="BD567" t="str">
            <v>M</v>
          </cell>
        </row>
        <row r="568">
          <cell r="A568">
            <v>562</v>
          </cell>
          <cell r="B568" t="str">
            <v>China</v>
          </cell>
          <cell r="C568" t="str">
            <v>Qingdao</v>
          </cell>
          <cell r="D568" t="str">
            <v>CNTAO</v>
          </cell>
          <cell r="E568" t="str">
            <v>O</v>
          </cell>
          <cell r="F568" t="str">
            <v>TAO DT group</v>
          </cell>
          <cell r="G568" t="str">
            <v>Operations</v>
          </cell>
          <cell r="H568" t="str">
            <v>86 532 85729812 ext 160</v>
          </cell>
          <cell r="I568" t="str">
            <v>UPSTAOOCEAN-DT@ups.com</v>
          </cell>
          <cell r="J568" t="str">
            <v>USA</v>
          </cell>
          <cell r="Z568">
            <v>1</v>
          </cell>
          <cell r="AT568" t="str">
            <v>M</v>
          </cell>
        </row>
        <row r="569">
          <cell r="A569">
            <v>563</v>
          </cell>
          <cell r="B569" t="str">
            <v>China</v>
          </cell>
          <cell r="C569" t="str">
            <v>Qingdao</v>
          </cell>
          <cell r="D569" t="str">
            <v>CNTAO</v>
          </cell>
          <cell r="E569" t="str">
            <v>O</v>
          </cell>
          <cell r="F569" t="str">
            <v>NVO Team Group</v>
          </cell>
          <cell r="G569" t="str">
            <v>Operation</v>
          </cell>
          <cell r="H569" t="str">
            <v>88 532 85729812 ext 103</v>
          </cell>
          <cell r="I569" t="str">
            <v>UPSTAO-OCEAN-NVO@ups.com</v>
          </cell>
          <cell r="J569" t="str">
            <v>other Lane</v>
          </cell>
          <cell r="N569" t="str">
            <v>USA</v>
          </cell>
          <cell r="Q569" t="str">
            <v>Other -except USA/EUR</v>
          </cell>
          <cell r="Z569">
            <v>2</v>
          </cell>
          <cell r="AZ569" t="str">
            <v>M</v>
          </cell>
          <cell r="BE569" t="str">
            <v>M</v>
          </cell>
        </row>
        <row r="570">
          <cell r="A570">
            <v>564</v>
          </cell>
          <cell r="B570" t="str">
            <v>China</v>
          </cell>
          <cell r="C570" t="str">
            <v>Qingdao</v>
          </cell>
          <cell r="D570" t="str">
            <v>CNTAO</v>
          </cell>
          <cell r="E570" t="str">
            <v>O</v>
          </cell>
          <cell r="F570" t="str">
            <v>Wang Rui</v>
          </cell>
          <cell r="G570" t="str">
            <v>Operation</v>
          </cell>
          <cell r="H570" t="str">
            <v>86 532 85729812 ext 112</v>
          </cell>
          <cell r="I570" t="str">
            <v>wrui@ups.com</v>
          </cell>
          <cell r="N570" t="str">
            <v>EUR</v>
          </cell>
          <cell r="U570" t="str">
            <v>EUR</v>
          </cell>
          <cell r="V570" t="str">
            <v>USA</v>
          </cell>
          <cell r="Z570">
            <v>3</v>
          </cell>
          <cell r="AD570" t="str">
            <v>B</v>
          </cell>
          <cell r="BO570" t="str">
            <v>B</v>
          </cell>
          <cell r="BX570" t="str">
            <v>B</v>
          </cell>
        </row>
        <row r="571">
          <cell r="A571">
            <v>565</v>
          </cell>
          <cell r="B571" t="str">
            <v>China</v>
          </cell>
          <cell r="C571" t="str">
            <v>Qingdao</v>
          </cell>
          <cell r="D571" t="str">
            <v>CNTAO</v>
          </cell>
          <cell r="E571" t="str">
            <v>O</v>
          </cell>
          <cell r="F571" t="str">
            <v>Judy Zhu</v>
          </cell>
          <cell r="G571" t="str">
            <v>OP</v>
          </cell>
          <cell r="H571" t="str">
            <v>86 532 85729812 ext 165</v>
          </cell>
          <cell r="I571" t="str">
            <v>zhongshuang@ups.com</v>
          </cell>
          <cell r="Z571">
            <v>1</v>
          </cell>
          <cell r="CB571" t="str">
            <v>M</v>
          </cell>
        </row>
        <row r="572">
          <cell r="A572">
            <v>566</v>
          </cell>
          <cell r="B572" t="str">
            <v>China</v>
          </cell>
          <cell r="C572" t="str">
            <v>Qingdao</v>
          </cell>
          <cell r="D572" t="str">
            <v>CNTAO</v>
          </cell>
          <cell r="E572" t="str">
            <v>O</v>
          </cell>
          <cell r="F572" t="str">
            <v>Henry He</v>
          </cell>
          <cell r="G572" t="str">
            <v>OP</v>
          </cell>
          <cell r="H572" t="str">
            <v>86 532 85729812 ext 106</v>
          </cell>
          <cell r="I572" t="str">
            <v>hxiaolin@ups.com</v>
          </cell>
          <cell r="K572" t="str">
            <v>86-13583227364</v>
          </cell>
          <cell r="Z572">
            <v>1</v>
          </cell>
          <cell r="CR572" t="str">
            <v xml:space="preserve"> B</v>
          </cell>
        </row>
        <row r="573">
          <cell r="A573">
            <v>567</v>
          </cell>
          <cell r="B573" t="str">
            <v>China</v>
          </cell>
          <cell r="C573" t="str">
            <v>Qingdao</v>
          </cell>
          <cell r="D573" t="str">
            <v>CNTAO</v>
          </cell>
          <cell r="E573" t="str">
            <v>O</v>
          </cell>
          <cell r="F573" t="str">
            <v>Henry Xu</v>
          </cell>
          <cell r="G573" t="str">
            <v>Operation</v>
          </cell>
          <cell r="H573" t="str">
            <v>86 532 85729812 ext 135</v>
          </cell>
          <cell r="I573" t="str">
            <v>xzhengshun@ups.com</v>
          </cell>
          <cell r="U573" t="str">
            <v>ALL</v>
          </cell>
          <cell r="Z573">
            <v>3</v>
          </cell>
          <cell r="AR573" t="str">
            <v>M</v>
          </cell>
          <cell r="AT573" t="str">
            <v>M</v>
          </cell>
          <cell r="CI573" t="str">
            <v>M</v>
          </cell>
        </row>
        <row r="574">
          <cell r="A574">
            <v>568</v>
          </cell>
          <cell r="B574" t="str">
            <v>China</v>
          </cell>
          <cell r="C574" t="str">
            <v>Qingdao</v>
          </cell>
          <cell r="D574" t="str">
            <v>CNTAO</v>
          </cell>
          <cell r="E574" t="str">
            <v>O</v>
          </cell>
          <cell r="F574" t="str">
            <v>Candy Yang</v>
          </cell>
          <cell r="G574" t="str">
            <v>Customer Service</v>
          </cell>
          <cell r="H574" t="str">
            <v>86 532 85729812 ext 148</v>
          </cell>
          <cell r="I574" t="str">
            <v>yangxiaoyan@ups.com</v>
          </cell>
          <cell r="K574" t="str">
            <v>86-13506390515</v>
          </cell>
          <cell r="L574" t="str">
            <v>Y</v>
          </cell>
          <cell r="N574" t="str">
            <v>EUR</v>
          </cell>
          <cell r="U574" t="str">
            <v>EUR</v>
          </cell>
          <cell r="V574" t="str">
            <v>USA</v>
          </cell>
          <cell r="Z574">
            <v>6</v>
          </cell>
          <cell r="AD574" t="str">
            <v>M</v>
          </cell>
          <cell r="BH574" t="str">
            <v>B</v>
          </cell>
          <cell r="BO574" t="str">
            <v>M</v>
          </cell>
          <cell r="BX574" t="str">
            <v>M</v>
          </cell>
          <cell r="CA574" t="str">
            <v>M</v>
          </cell>
          <cell r="CB574" t="str">
            <v>M</v>
          </cell>
        </row>
        <row r="575">
          <cell r="A575">
            <v>569</v>
          </cell>
          <cell r="B575" t="str">
            <v>China</v>
          </cell>
          <cell r="C575" t="str">
            <v>Qingdao</v>
          </cell>
          <cell r="D575" t="str">
            <v>CNTAO</v>
          </cell>
          <cell r="E575" t="str">
            <v>O</v>
          </cell>
          <cell r="F575" t="str">
            <v>Terry Yang</v>
          </cell>
          <cell r="G575" t="str">
            <v>Operation</v>
          </cell>
          <cell r="H575" t="str">
            <v>86 532 85729812 ext 140</v>
          </cell>
          <cell r="I575" t="str">
            <v>yangtingting@ups.com</v>
          </cell>
          <cell r="O575" t="str">
            <v>USA</v>
          </cell>
          <cell r="U575" t="str">
            <v>ALL</v>
          </cell>
          <cell r="V575" t="str">
            <v>ALL</v>
          </cell>
          <cell r="Z575">
            <v>7</v>
          </cell>
          <cell r="AM575" t="str">
            <v>M</v>
          </cell>
          <cell r="AX575" t="str">
            <v>M</v>
          </cell>
          <cell r="BC575" t="str">
            <v>M</v>
          </cell>
          <cell r="BR575" t="str">
            <v>M</v>
          </cell>
          <cell r="BV575" t="str">
            <v>M</v>
          </cell>
          <cell r="CJ575" t="str">
            <v>M</v>
          </cell>
          <cell r="CO575" t="str">
            <v>M</v>
          </cell>
        </row>
        <row r="576">
          <cell r="A576">
            <v>570</v>
          </cell>
          <cell r="B576" t="str">
            <v>China</v>
          </cell>
          <cell r="C576" t="str">
            <v>Jinan</v>
          </cell>
          <cell r="D576" t="str">
            <v>CNTNA</v>
          </cell>
          <cell r="E576" t="str">
            <v>O</v>
          </cell>
          <cell r="F576" t="str">
            <v>** see Qingdao</v>
          </cell>
          <cell r="Z576">
            <v>1</v>
          </cell>
          <cell r="CR576" t="str">
            <v>*</v>
          </cell>
        </row>
        <row r="577">
          <cell r="A577">
            <v>571</v>
          </cell>
          <cell r="B577" t="str">
            <v>China</v>
          </cell>
          <cell r="C577" t="str">
            <v>Linyi</v>
          </cell>
          <cell r="D577" t="str">
            <v>CNLYI</v>
          </cell>
          <cell r="E577" t="str">
            <v>O</v>
          </cell>
          <cell r="F577" t="str">
            <v>** see Qingdao</v>
          </cell>
          <cell r="Z577">
            <v>0</v>
          </cell>
        </row>
        <row r="578">
          <cell r="A578">
            <v>572</v>
          </cell>
          <cell r="B578" t="str">
            <v>China</v>
          </cell>
          <cell r="C578" t="str">
            <v>Weifang</v>
          </cell>
          <cell r="D578" t="str">
            <v>CNWEF</v>
          </cell>
          <cell r="E578" t="str">
            <v>O</v>
          </cell>
          <cell r="F578" t="str">
            <v>** see Qingdao</v>
          </cell>
          <cell r="Z578">
            <v>1</v>
          </cell>
          <cell r="AX578" t="str">
            <v>*</v>
          </cell>
        </row>
        <row r="579">
          <cell r="A579">
            <v>573</v>
          </cell>
          <cell r="B579" t="str">
            <v>China</v>
          </cell>
          <cell r="C579" t="str">
            <v>Yantai</v>
          </cell>
          <cell r="D579" t="str">
            <v>CNYNT</v>
          </cell>
          <cell r="E579" t="str">
            <v>O</v>
          </cell>
          <cell r="F579" t="str">
            <v>** See Qingdao</v>
          </cell>
          <cell r="Z579">
            <v>3</v>
          </cell>
          <cell r="BD579" t="str">
            <v>*</v>
          </cell>
          <cell r="CH579" t="str">
            <v>*</v>
          </cell>
          <cell r="CI579" t="str">
            <v>*</v>
          </cell>
        </row>
        <row r="580">
          <cell r="A580">
            <v>574</v>
          </cell>
          <cell r="B580" t="str">
            <v>China</v>
          </cell>
          <cell r="C580" t="str">
            <v>Jimo</v>
          </cell>
          <cell r="D580" t="str">
            <v>CNJMO</v>
          </cell>
          <cell r="E580" t="str">
            <v>O</v>
          </cell>
          <cell r="F580" t="str">
            <v>** See Qingdao</v>
          </cell>
          <cell r="Z580">
            <v>1</v>
          </cell>
          <cell r="BD580" t="str">
            <v>*</v>
          </cell>
        </row>
        <row r="581">
          <cell r="A581">
            <v>575</v>
          </cell>
          <cell r="B581" t="str">
            <v>China</v>
          </cell>
          <cell r="C581" t="str">
            <v>Rizhao</v>
          </cell>
          <cell r="D581" t="str">
            <v>CNRIZ</v>
          </cell>
          <cell r="E581" t="str">
            <v>O</v>
          </cell>
          <cell r="F581" t="str">
            <v>** See Qingdao</v>
          </cell>
          <cell r="Z581">
            <v>1</v>
          </cell>
          <cell r="BD581" t="str">
            <v>*</v>
          </cell>
        </row>
        <row r="582">
          <cell r="A582">
            <v>576</v>
          </cell>
          <cell r="B582" t="str">
            <v>China</v>
          </cell>
          <cell r="C582" t="str">
            <v>Weihai</v>
          </cell>
          <cell r="D582" t="str">
            <v>CNWEH</v>
          </cell>
          <cell r="E582" t="str">
            <v>O</v>
          </cell>
          <cell r="F582" t="str">
            <v>** See Qingdao</v>
          </cell>
          <cell r="Z582">
            <v>1</v>
          </cell>
          <cell r="BD582" t="str">
            <v>*</v>
          </cell>
        </row>
        <row r="583">
          <cell r="A583">
            <v>577</v>
          </cell>
          <cell r="B583" t="str">
            <v>China</v>
          </cell>
          <cell r="C583" t="str">
            <v>Zibo</v>
          </cell>
          <cell r="D583" t="str">
            <v>CNZIB</v>
          </cell>
          <cell r="E583" t="str">
            <v>O</v>
          </cell>
          <cell r="F583" t="str">
            <v>** See Qingdao</v>
          </cell>
          <cell r="Z583">
            <v>1</v>
          </cell>
          <cell r="BD583" t="str">
            <v>*</v>
          </cell>
        </row>
        <row r="584">
          <cell r="A584">
            <v>578</v>
          </cell>
          <cell r="B584" t="str">
            <v>China</v>
          </cell>
          <cell r="C584" t="str">
            <v>Yiyuan</v>
          </cell>
          <cell r="D584" t="str">
            <v>CNZIB</v>
          </cell>
          <cell r="E584" t="str">
            <v>O</v>
          </cell>
          <cell r="F584" t="str">
            <v>** See Qingdao</v>
          </cell>
          <cell r="Z584">
            <v>1</v>
          </cell>
          <cell r="BD584" t="str">
            <v>*</v>
          </cell>
        </row>
        <row r="585">
          <cell r="A585">
            <v>579</v>
          </cell>
          <cell r="B585" t="str">
            <v>China</v>
          </cell>
          <cell r="C585" t="str">
            <v>Zhengzhou</v>
          </cell>
          <cell r="D585" t="str">
            <v>CNCGO</v>
          </cell>
          <cell r="E585" t="str">
            <v>O</v>
          </cell>
          <cell r="F585" t="str">
            <v>** see Qingdao</v>
          </cell>
          <cell r="Z585">
            <v>0</v>
          </cell>
        </row>
        <row r="586">
          <cell r="A586">
            <v>580</v>
          </cell>
          <cell r="B586" t="str">
            <v>China</v>
          </cell>
          <cell r="C586" t="str">
            <v>Shanghai</v>
          </cell>
          <cell r="D586" t="str">
            <v>CNSHA</v>
          </cell>
          <cell r="E586" t="str">
            <v>O</v>
          </cell>
          <cell r="F586" t="str">
            <v>Lily Zhang</v>
          </cell>
          <cell r="G586" t="str">
            <v>Team Leader</v>
          </cell>
          <cell r="H586" t="str">
            <v>86 21 38102509</v>
          </cell>
          <cell r="I586" t="str">
            <v>lily.zhang@ups.com</v>
          </cell>
          <cell r="Z586">
            <v>1</v>
          </cell>
          <cell r="AC586" t="str">
            <v>B</v>
          </cell>
        </row>
        <row r="587">
          <cell r="A587">
            <v>581</v>
          </cell>
          <cell r="B587" t="str">
            <v>China</v>
          </cell>
          <cell r="C587" t="str">
            <v>Shanghai</v>
          </cell>
          <cell r="D587" t="str">
            <v>CNSHA</v>
          </cell>
          <cell r="E587" t="str">
            <v>O</v>
          </cell>
          <cell r="F587" t="str">
            <v>Emily Yu</v>
          </cell>
          <cell r="G587" t="str">
            <v>CSR</v>
          </cell>
          <cell r="H587" t="str">
            <v>86 21 38102436</v>
          </cell>
          <cell r="I587" t="str">
            <v>emily.yu@ups.com</v>
          </cell>
          <cell r="Z587">
            <v>1</v>
          </cell>
          <cell r="BN587" t="str">
            <v>M</v>
          </cell>
        </row>
        <row r="588">
          <cell r="A588">
            <v>582</v>
          </cell>
          <cell r="B588" t="str">
            <v>China</v>
          </cell>
          <cell r="C588" t="str">
            <v>Shanghai</v>
          </cell>
          <cell r="D588" t="str">
            <v>CNSHA</v>
          </cell>
          <cell r="E588" t="str">
            <v>O</v>
          </cell>
          <cell r="F588" t="str">
            <v>Ivy Shen</v>
          </cell>
          <cell r="G588" t="str">
            <v>CSR</v>
          </cell>
          <cell r="H588" t="str">
            <v>86 21 38102802</v>
          </cell>
          <cell r="I588" t="str">
            <v>shenivy@ups.com</v>
          </cell>
          <cell r="R588" t="str">
            <v>ALL</v>
          </cell>
          <cell r="Z588">
            <v>9</v>
          </cell>
          <cell r="AB588" t="str">
            <v>M</v>
          </cell>
          <cell r="AC588" t="str">
            <v>M</v>
          </cell>
          <cell r="AE588" t="str">
            <v>M</v>
          </cell>
          <cell r="AM588" t="str">
            <v>M</v>
          </cell>
          <cell r="AP588" t="str">
            <v>M</v>
          </cell>
          <cell r="AX588" t="str">
            <v>M</v>
          </cell>
          <cell r="AY588" t="str">
            <v>M</v>
          </cell>
          <cell r="BZ588" t="str">
            <v>M</v>
          </cell>
          <cell r="CE588" t="str">
            <v>M</v>
          </cell>
        </row>
        <row r="589">
          <cell r="A589">
            <v>583</v>
          </cell>
          <cell r="B589" t="str">
            <v>China</v>
          </cell>
          <cell r="C589" t="str">
            <v>Shanghai</v>
          </cell>
          <cell r="D589" t="str">
            <v>CNSHA</v>
          </cell>
          <cell r="E589" t="str">
            <v>O</v>
          </cell>
          <cell r="F589" t="str">
            <v>UPS SHA DT DOC</v>
          </cell>
          <cell r="G589" t="str">
            <v xml:space="preserve"> SHA DT DOC Group email</v>
          </cell>
          <cell r="I589" t="str">
            <v>UPSSHADTDOC@ups.com</v>
          </cell>
          <cell r="Z589">
            <v>1</v>
          </cell>
          <cell r="AT589" t="str">
            <v>M</v>
          </cell>
        </row>
        <row r="590">
          <cell r="A590">
            <v>584</v>
          </cell>
          <cell r="B590" t="str">
            <v>China</v>
          </cell>
          <cell r="C590" t="str">
            <v>Shanghai</v>
          </cell>
          <cell r="D590" t="str">
            <v>CNSHA</v>
          </cell>
          <cell r="E590" t="str">
            <v>O</v>
          </cell>
          <cell r="F590" t="str">
            <v>Tina Tao</v>
          </cell>
          <cell r="G590" t="str">
            <v>CSR</v>
          </cell>
          <cell r="H590" t="str">
            <v>86 21 38102424</v>
          </cell>
          <cell r="I590" t="str">
            <v>taxiu@ups.com</v>
          </cell>
          <cell r="Z590">
            <v>0</v>
          </cell>
        </row>
        <row r="591">
          <cell r="A591">
            <v>585</v>
          </cell>
          <cell r="B591" t="str">
            <v>China</v>
          </cell>
          <cell r="C591" t="str">
            <v>Shanghai</v>
          </cell>
          <cell r="D591" t="str">
            <v>CNSHA</v>
          </cell>
          <cell r="E591" t="str">
            <v>O</v>
          </cell>
          <cell r="F591" t="str">
            <v>Rammy Ran</v>
          </cell>
          <cell r="G591" t="str">
            <v>CSR</v>
          </cell>
          <cell r="H591" t="str">
            <v>86-21-3810 2497</v>
          </cell>
          <cell r="I591" t="str">
            <v>rmaoyu@ups.com</v>
          </cell>
          <cell r="Z591">
            <v>1</v>
          </cell>
          <cell r="BF591" t="str">
            <v>M</v>
          </cell>
        </row>
        <row r="592">
          <cell r="A592">
            <v>586</v>
          </cell>
          <cell r="B592" t="str">
            <v>China</v>
          </cell>
          <cell r="C592" t="str">
            <v>Shanghai</v>
          </cell>
          <cell r="D592" t="str">
            <v>CNSHA</v>
          </cell>
          <cell r="E592" t="str">
            <v>O</v>
          </cell>
          <cell r="F592" t="str">
            <v>Joyce Zeng</v>
          </cell>
          <cell r="G592" t="str">
            <v>CSR</v>
          </cell>
          <cell r="H592" t="str">
            <v>86 21 38102426</v>
          </cell>
          <cell r="I592" t="str">
            <v>zwenjun@ups.com</v>
          </cell>
          <cell r="Z592">
            <v>0</v>
          </cell>
        </row>
        <row r="593">
          <cell r="A593">
            <v>587</v>
          </cell>
          <cell r="B593" t="str">
            <v>China</v>
          </cell>
          <cell r="C593" t="str">
            <v>Shanghai</v>
          </cell>
          <cell r="D593" t="str">
            <v>CNSHA</v>
          </cell>
          <cell r="E593" t="str">
            <v>O</v>
          </cell>
          <cell r="F593" t="str">
            <v>Yuki Yu</v>
          </cell>
          <cell r="G593" t="str">
            <v>CSR</v>
          </cell>
          <cell r="H593" t="str">
            <v>86 21 38102479</v>
          </cell>
          <cell r="I593" t="str">
            <v>yyu@ups.com</v>
          </cell>
          <cell r="K593" t="str">
            <v>Sarah</v>
          </cell>
          <cell r="O593" t="str">
            <v>ALL</v>
          </cell>
          <cell r="Q593" t="str">
            <v>USA/CAN</v>
          </cell>
          <cell r="S593" t="str">
            <v>ALL</v>
          </cell>
          <cell r="V593" t="str">
            <v>ALL</v>
          </cell>
          <cell r="Z593">
            <v>7</v>
          </cell>
          <cell r="AU593" t="str">
            <v>M</v>
          </cell>
          <cell r="BC593" t="str">
            <v>M</v>
          </cell>
          <cell r="BE593" t="str">
            <v>M</v>
          </cell>
          <cell r="BH593" t="str">
            <v>B</v>
          </cell>
          <cell r="BI593" t="str">
            <v>M</v>
          </cell>
          <cell r="BX593" t="str">
            <v>M</v>
          </cell>
          <cell r="CF593" t="str">
            <v>M</v>
          </cell>
        </row>
        <row r="594">
          <cell r="A594">
            <v>588</v>
          </cell>
          <cell r="B594" t="str">
            <v>China</v>
          </cell>
          <cell r="C594" t="str">
            <v>Shanghai</v>
          </cell>
          <cell r="D594" t="str">
            <v>CNSHA</v>
          </cell>
          <cell r="E594" t="str">
            <v>O</v>
          </cell>
          <cell r="F594" t="str">
            <v>Caddie Wu</v>
          </cell>
          <cell r="G594" t="str">
            <v>Team leader</v>
          </cell>
          <cell r="H594" t="str">
            <v>86-21-3810 2500</v>
          </cell>
          <cell r="I594" t="str">
            <v>wcaddie@ups.com</v>
          </cell>
          <cell r="S594" t="str">
            <v>ALL</v>
          </cell>
          <cell r="Z594">
            <v>1</v>
          </cell>
          <cell r="BF594" t="str">
            <v>B</v>
          </cell>
        </row>
        <row r="595">
          <cell r="A595">
            <v>589</v>
          </cell>
          <cell r="B595" t="str">
            <v>China</v>
          </cell>
          <cell r="C595" t="str">
            <v>Shanghai</v>
          </cell>
          <cell r="D595" t="str">
            <v>CNSHA</v>
          </cell>
          <cell r="E595" t="str">
            <v>O</v>
          </cell>
          <cell r="F595" t="str">
            <v>UPS SHA COSTCO CSR</v>
          </cell>
          <cell r="I595" t="str">
            <v>UPSSHACOSTCOCSR@ups.com</v>
          </cell>
          <cell r="Z595">
            <v>1</v>
          </cell>
          <cell r="AI595" t="str">
            <v>B</v>
          </cell>
        </row>
        <row r="596">
          <cell r="A596">
            <v>590</v>
          </cell>
          <cell r="B596" t="str">
            <v>China</v>
          </cell>
          <cell r="C596" t="str">
            <v>Shanghai</v>
          </cell>
          <cell r="D596" t="str">
            <v>CNSHA</v>
          </cell>
          <cell r="E596" t="str">
            <v>O</v>
          </cell>
          <cell r="F596" t="str">
            <v>Yongker Wu</v>
          </cell>
          <cell r="G596" t="str">
            <v>CSR</v>
          </cell>
          <cell r="H596" t="str">
            <v>86 21 38102401</v>
          </cell>
          <cell r="I596" t="str">
            <v>wshishuo@ups.com</v>
          </cell>
          <cell r="K596" t="str">
            <v>Christina Lin</v>
          </cell>
          <cell r="Z596">
            <v>1</v>
          </cell>
          <cell r="AR596" t="str">
            <v>M</v>
          </cell>
        </row>
        <row r="597">
          <cell r="A597">
            <v>591</v>
          </cell>
          <cell r="B597" t="str">
            <v>China</v>
          </cell>
          <cell r="C597" t="str">
            <v>Shanghai</v>
          </cell>
          <cell r="D597" t="str">
            <v>CNSHA</v>
          </cell>
          <cell r="E597" t="str">
            <v>O</v>
          </cell>
          <cell r="F597" t="str">
            <v>Yuki Min</v>
          </cell>
          <cell r="G597" t="str">
            <v>CSR</v>
          </cell>
          <cell r="H597" t="str">
            <v>86 21 38102403</v>
          </cell>
          <cell r="I597" t="str">
            <v xml:space="preserve">ymin@ups.com  </v>
          </cell>
          <cell r="K597" t="str">
            <v>Nick Ma</v>
          </cell>
          <cell r="Z597">
            <v>1</v>
          </cell>
          <cell r="AI597" t="str">
            <v>M</v>
          </cell>
        </row>
        <row r="598">
          <cell r="A598">
            <v>592</v>
          </cell>
          <cell r="B598" t="str">
            <v>China</v>
          </cell>
          <cell r="C598" t="str">
            <v>Shanghai</v>
          </cell>
          <cell r="D598" t="str">
            <v>CNSHA</v>
          </cell>
          <cell r="E598" t="str">
            <v>O</v>
          </cell>
          <cell r="F598" t="str">
            <v>Ada Chen</v>
          </cell>
          <cell r="G598" t="str">
            <v>Supervisor</v>
          </cell>
          <cell r="H598" t="str">
            <v>86 21 38102525</v>
          </cell>
          <cell r="I598" t="str">
            <v>ada.chen@ups.com</v>
          </cell>
          <cell r="Z598">
            <v>7</v>
          </cell>
          <cell r="AI598" t="str">
            <v>B</v>
          </cell>
          <cell r="AR598" t="str">
            <v>B</v>
          </cell>
          <cell r="AT598" t="str">
            <v>B</v>
          </cell>
          <cell r="BG598" t="str">
            <v>B</v>
          </cell>
          <cell r="BR598" t="str">
            <v>B</v>
          </cell>
          <cell r="CI598" t="str">
            <v>B</v>
          </cell>
          <cell r="CL598" t="str">
            <v>B</v>
          </cell>
        </row>
        <row r="599">
          <cell r="A599">
            <v>593</v>
          </cell>
          <cell r="B599" t="str">
            <v>China</v>
          </cell>
          <cell r="C599" t="str">
            <v>Shanghai</v>
          </cell>
          <cell r="D599" t="str">
            <v>CNSHA</v>
          </cell>
          <cell r="E599" t="str">
            <v>O</v>
          </cell>
          <cell r="F599" t="str">
            <v>Helen Cai</v>
          </cell>
          <cell r="G599" t="str">
            <v>CSR</v>
          </cell>
          <cell r="H599" t="str">
            <v>86 21 38102476</v>
          </cell>
          <cell r="I599" t="str">
            <v>caihaiyan@ups.com</v>
          </cell>
          <cell r="K599" t="str">
            <v>Nick Ma</v>
          </cell>
          <cell r="N599" t="str">
            <v>USA EUR</v>
          </cell>
          <cell r="Z599">
            <v>14</v>
          </cell>
          <cell r="AD599" t="str">
            <v>M</v>
          </cell>
          <cell r="AF599" t="str">
            <v>M</v>
          </cell>
          <cell r="AK599" t="str">
            <v>M</v>
          </cell>
          <cell r="AO599" t="str">
            <v>M</v>
          </cell>
          <cell r="AV599" t="str">
            <v>M</v>
          </cell>
          <cell r="BG599" t="str">
            <v>M</v>
          </cell>
          <cell r="BJ599" t="str">
            <v>M</v>
          </cell>
          <cell r="BK599" t="str">
            <v>M</v>
          </cell>
          <cell r="BO599" t="str">
            <v>M</v>
          </cell>
          <cell r="BU599" t="str">
            <v>M</v>
          </cell>
          <cell r="BW599" t="str">
            <v>M</v>
          </cell>
          <cell r="CB599" t="str">
            <v>M</v>
          </cell>
          <cell r="CD599" t="str">
            <v>M</v>
          </cell>
          <cell r="CO599" t="str">
            <v>M</v>
          </cell>
        </row>
        <row r="600">
          <cell r="A600">
            <v>594</v>
          </cell>
          <cell r="B600" t="str">
            <v>China</v>
          </cell>
          <cell r="C600" t="str">
            <v>Shanghai</v>
          </cell>
          <cell r="D600" t="str">
            <v>CNSHA</v>
          </cell>
          <cell r="E600" t="str">
            <v>O</v>
          </cell>
          <cell r="F600" t="str">
            <v>Sophia Wang</v>
          </cell>
          <cell r="G600" t="str">
            <v>Senior Officer</v>
          </cell>
          <cell r="H600" t="str">
            <v>86 21 38102427</v>
          </cell>
          <cell r="I600" t="str">
            <v>sophia.wang@ups.com</v>
          </cell>
          <cell r="K600" t="str">
            <v>Nick Ma</v>
          </cell>
          <cell r="Z600">
            <v>1</v>
          </cell>
          <cell r="BG600" t="str">
            <v>M</v>
          </cell>
        </row>
        <row r="601">
          <cell r="A601">
            <v>595</v>
          </cell>
          <cell r="B601" t="str">
            <v>China</v>
          </cell>
          <cell r="C601" t="str">
            <v>Shanghai</v>
          </cell>
          <cell r="D601" t="str">
            <v>CNSHA</v>
          </cell>
          <cell r="E601" t="str">
            <v>O</v>
          </cell>
          <cell r="F601" t="str">
            <v>Wilson Zhang</v>
          </cell>
          <cell r="G601" t="str">
            <v>CSR</v>
          </cell>
          <cell r="H601" t="str">
            <v>86 21 38102504</v>
          </cell>
          <cell r="I601" t="str">
            <v>zhihongzhang@ups.com</v>
          </cell>
          <cell r="K601" t="str">
            <v>Nick Ma</v>
          </cell>
          <cell r="Z601">
            <v>0</v>
          </cell>
        </row>
        <row r="602">
          <cell r="A602">
            <v>596</v>
          </cell>
          <cell r="B602" t="str">
            <v>China</v>
          </cell>
          <cell r="C602" t="str">
            <v>Shanghai</v>
          </cell>
          <cell r="D602" t="str">
            <v>CNSHA</v>
          </cell>
          <cell r="E602" t="str">
            <v>O</v>
          </cell>
          <cell r="F602" t="str">
            <v>Zodiac Ma</v>
          </cell>
          <cell r="G602" t="str">
            <v>CSR</v>
          </cell>
          <cell r="H602" t="str">
            <v>86 21 38102429</v>
          </cell>
          <cell r="I602" t="str">
            <v>mtianyu@ups.com</v>
          </cell>
          <cell r="K602" t="str">
            <v>Christina Lin</v>
          </cell>
          <cell r="L602" t="str">
            <v>Y</v>
          </cell>
          <cell r="Z602">
            <v>1</v>
          </cell>
          <cell r="BR602" t="str">
            <v>B</v>
          </cell>
        </row>
        <row r="603">
          <cell r="A603">
            <v>597</v>
          </cell>
          <cell r="B603" t="str">
            <v>China</v>
          </cell>
          <cell r="C603" t="str">
            <v>Shanghai</v>
          </cell>
          <cell r="D603" t="str">
            <v>CNSHA</v>
          </cell>
          <cell r="E603" t="str">
            <v>O</v>
          </cell>
          <cell r="F603" t="str">
            <v xml:space="preserve">Jessica Yu </v>
          </cell>
          <cell r="G603" t="str">
            <v>CSR</v>
          </cell>
          <cell r="H603" t="str">
            <v>86 21 38102466</v>
          </cell>
          <cell r="I603" t="str">
            <v>Jessicayu@ups.com</v>
          </cell>
          <cell r="Z603">
            <v>1</v>
          </cell>
          <cell r="AL603" t="str">
            <v>M</v>
          </cell>
        </row>
        <row r="604">
          <cell r="A604">
            <v>598</v>
          </cell>
          <cell r="B604" t="str">
            <v>China</v>
          </cell>
          <cell r="C604" t="str">
            <v>Shanghai</v>
          </cell>
          <cell r="D604" t="str">
            <v>CNSHA</v>
          </cell>
          <cell r="E604" t="str">
            <v>O</v>
          </cell>
          <cell r="F604" t="str">
            <v>Connie Wang</v>
          </cell>
          <cell r="G604" t="str">
            <v>CSR</v>
          </cell>
          <cell r="H604" t="str">
            <v>86 21 38102508</v>
          </cell>
          <cell r="I604" t="str">
            <v>wconnie@ups.com</v>
          </cell>
          <cell r="M604" t="str">
            <v>newly added</v>
          </cell>
          <cell r="Z604">
            <v>0</v>
          </cell>
        </row>
        <row r="605">
          <cell r="A605">
            <v>599</v>
          </cell>
          <cell r="B605" t="str">
            <v>China</v>
          </cell>
          <cell r="C605" t="str">
            <v>Shanghai</v>
          </cell>
          <cell r="D605" t="str">
            <v>CNSHA</v>
          </cell>
          <cell r="E605" t="str">
            <v>O</v>
          </cell>
          <cell r="F605" t="str">
            <v>Kelly Chen</v>
          </cell>
          <cell r="G605" t="str">
            <v>CSR Team Leader</v>
          </cell>
          <cell r="H605" t="str">
            <v>86 21 38102481</v>
          </cell>
          <cell r="I605" t="str">
            <v>kellychen@ups.com</v>
          </cell>
          <cell r="N605" t="str">
            <v>USA EUR</v>
          </cell>
          <cell r="O605" t="str">
            <v>ALL</v>
          </cell>
          <cell r="Q605" t="str">
            <v>USA/CAN</v>
          </cell>
          <cell r="R605" t="str">
            <v>ALL</v>
          </cell>
          <cell r="S605" t="str">
            <v>ALL</v>
          </cell>
          <cell r="U605" t="str">
            <v>ALL</v>
          </cell>
          <cell r="V605" t="str">
            <v>ALL</v>
          </cell>
          <cell r="W605" t="str">
            <v>ALL</v>
          </cell>
          <cell r="X605" t="str">
            <v>USA</v>
          </cell>
          <cell r="Z605">
            <v>44</v>
          </cell>
          <cell r="AA605" t="str">
            <v>B</v>
          </cell>
          <cell r="AB605" t="str">
            <v>B</v>
          </cell>
          <cell r="AC605" t="str">
            <v>B</v>
          </cell>
          <cell r="AE605" t="str">
            <v>B</v>
          </cell>
          <cell r="AF605" t="str">
            <v>B</v>
          </cell>
          <cell r="AG605" t="str">
            <v>B</v>
          </cell>
          <cell r="AH605" t="str">
            <v>M</v>
          </cell>
          <cell r="AJ605" t="str">
            <v>B</v>
          </cell>
          <cell r="AK605" t="str">
            <v>B</v>
          </cell>
          <cell r="AM605" t="str">
            <v>B</v>
          </cell>
          <cell r="AN605" t="str">
            <v>B</v>
          </cell>
          <cell r="AP605" t="str">
            <v>B</v>
          </cell>
          <cell r="AQ605" t="str">
            <v>B</v>
          </cell>
          <cell r="AV605" t="str">
            <v>B</v>
          </cell>
          <cell r="AX605" t="str">
            <v>B</v>
          </cell>
          <cell r="AY605" t="str">
            <v>B</v>
          </cell>
          <cell r="AZ605" t="str">
            <v>M</v>
          </cell>
          <cell r="BC605" t="str">
            <v>B</v>
          </cell>
          <cell r="BD605" t="str">
            <v>B</v>
          </cell>
          <cell r="BE605" t="str">
            <v>B</v>
          </cell>
          <cell r="BH605" t="str">
            <v>M</v>
          </cell>
          <cell r="BI605" t="str">
            <v>B</v>
          </cell>
          <cell r="BJ605" t="str">
            <v>M</v>
          </cell>
          <cell r="BK605" t="str">
            <v>B</v>
          </cell>
          <cell r="BO605" t="str">
            <v>B</v>
          </cell>
          <cell r="BP605" t="str">
            <v>B</v>
          </cell>
          <cell r="BT605" t="str">
            <v>M</v>
          </cell>
          <cell r="BU605" t="str">
            <v>B</v>
          </cell>
          <cell r="BV605" t="str">
            <v>B</v>
          </cell>
          <cell r="BW605" t="str">
            <v>B</v>
          </cell>
          <cell r="BX605" t="str">
            <v>B</v>
          </cell>
          <cell r="BZ605" t="str">
            <v>B</v>
          </cell>
          <cell r="CA605" t="str">
            <v>B</v>
          </cell>
          <cell r="CB605" t="str">
            <v>B</v>
          </cell>
          <cell r="CC605" t="str">
            <v>B</v>
          </cell>
          <cell r="CD605" t="str">
            <v>B</v>
          </cell>
          <cell r="CE605" t="str">
            <v>B</v>
          </cell>
          <cell r="CF605" t="str">
            <v>B</v>
          </cell>
          <cell r="CG605" t="str">
            <v>M</v>
          </cell>
          <cell r="CJ605" t="str">
            <v>B</v>
          </cell>
          <cell r="CM605" t="str">
            <v>B</v>
          </cell>
          <cell r="CO605" t="str">
            <v>B</v>
          </cell>
          <cell r="CQ605" t="str">
            <v>B</v>
          </cell>
          <cell r="CR605" t="str">
            <v>B</v>
          </cell>
        </row>
        <row r="606">
          <cell r="A606">
            <v>600</v>
          </cell>
          <cell r="B606" t="str">
            <v>China</v>
          </cell>
          <cell r="C606" t="str">
            <v>Shanghai</v>
          </cell>
          <cell r="D606" t="str">
            <v>CNSHA</v>
          </cell>
          <cell r="E606" t="str">
            <v>O</v>
          </cell>
          <cell r="F606" t="str">
            <v>Sally Fei</v>
          </cell>
          <cell r="G606" t="str">
            <v>CSR</v>
          </cell>
          <cell r="H606" t="str">
            <v>86 21 38102478</v>
          </cell>
          <cell r="I606" t="str">
            <v>fsally@ups.com</v>
          </cell>
          <cell r="N606" t="str">
            <v>USA EUR</v>
          </cell>
          <cell r="Z606">
            <v>7</v>
          </cell>
          <cell r="AN606" t="str">
            <v>M</v>
          </cell>
          <cell r="AX606" t="str">
            <v>M</v>
          </cell>
          <cell r="BO606" t="str">
            <v>M</v>
          </cell>
          <cell r="BS606" t="str">
            <v>M</v>
          </cell>
          <cell r="BV606" t="str">
            <v>M</v>
          </cell>
          <cell r="CJ606" t="str">
            <v>M</v>
          </cell>
          <cell r="CM606" t="str">
            <v>M</v>
          </cell>
        </row>
        <row r="607">
          <cell r="A607">
            <v>601</v>
          </cell>
          <cell r="B607" t="str">
            <v>China</v>
          </cell>
          <cell r="C607" t="str">
            <v>Shanghai</v>
          </cell>
          <cell r="D607" t="str">
            <v>CNSHA</v>
          </cell>
          <cell r="E607" t="str">
            <v>O</v>
          </cell>
          <cell r="F607" t="str">
            <v>Silvain Wu</v>
          </cell>
          <cell r="G607" t="str">
            <v>CSR</v>
          </cell>
          <cell r="H607" t="str">
            <v>86 21 38102477</v>
          </cell>
          <cell r="I607" t="str">
            <v>swu@ups.com</v>
          </cell>
          <cell r="U607" t="str">
            <v>USA &amp; EUR</v>
          </cell>
          <cell r="X607" t="str">
            <v>USA</v>
          </cell>
          <cell r="Z607">
            <v>11</v>
          </cell>
          <cell r="AA607" t="str">
            <v>M</v>
          </cell>
          <cell r="AG607" t="str">
            <v>M</v>
          </cell>
          <cell r="AJ607" t="str">
            <v>M</v>
          </cell>
          <cell r="AQ607" t="str">
            <v>B</v>
          </cell>
          <cell r="BT607" t="str">
            <v>B</v>
          </cell>
          <cell r="CA607" t="str">
            <v>M</v>
          </cell>
          <cell r="CC607" t="str">
            <v>M</v>
          </cell>
          <cell r="CH607" t="str">
            <v>M</v>
          </cell>
          <cell r="CO607" t="str">
            <v>M</v>
          </cell>
          <cell r="CQ607" t="str">
            <v>M</v>
          </cell>
          <cell r="CR607" t="str">
            <v>M</v>
          </cell>
        </row>
        <row r="608">
          <cell r="A608">
            <v>602</v>
          </cell>
          <cell r="B608" t="str">
            <v>China</v>
          </cell>
          <cell r="C608" t="str">
            <v>Shanghai</v>
          </cell>
          <cell r="D608" t="str">
            <v>CNSHA</v>
          </cell>
          <cell r="E608" t="str">
            <v>O</v>
          </cell>
          <cell r="F608" t="str">
            <v>Dana Huang</v>
          </cell>
          <cell r="G608" t="str">
            <v>Supervisor</v>
          </cell>
          <cell r="H608" t="str">
            <v>86 21 38102521</v>
          </cell>
          <cell r="I608" t="str">
            <v>danahuang@ups.com</v>
          </cell>
          <cell r="K608" t="str">
            <v>Sarah</v>
          </cell>
          <cell r="Z608">
            <v>2</v>
          </cell>
          <cell r="BN608" t="str">
            <v>B</v>
          </cell>
          <cell r="CK608" t="str">
            <v>B</v>
          </cell>
        </row>
        <row r="609">
          <cell r="A609">
            <v>603</v>
          </cell>
          <cell r="B609" t="str">
            <v>China</v>
          </cell>
          <cell r="C609" t="str">
            <v>Shanghai</v>
          </cell>
          <cell r="D609" t="str">
            <v>CNSHA</v>
          </cell>
          <cell r="E609" t="str">
            <v>O</v>
          </cell>
          <cell r="F609" t="str">
            <v>Miki Hua</v>
          </cell>
          <cell r="G609" t="str">
            <v>CSR</v>
          </cell>
          <cell r="H609" t="str">
            <v>86 21 38102507</v>
          </cell>
          <cell r="I609" t="str">
            <v>hxiaoping@ups.com</v>
          </cell>
          <cell r="W609" t="str">
            <v>ALL</v>
          </cell>
          <cell r="Z609">
            <v>4</v>
          </cell>
          <cell r="AQ609" t="str">
            <v>M</v>
          </cell>
          <cell r="BD609" t="str">
            <v>M</v>
          </cell>
          <cell r="BP609" t="str">
            <v>M</v>
          </cell>
          <cell r="CR609" t="str">
            <v>M</v>
          </cell>
        </row>
        <row r="610">
          <cell r="A610">
            <v>604</v>
          </cell>
          <cell r="B610" t="str">
            <v>China</v>
          </cell>
          <cell r="C610" t="str">
            <v>Shanghai</v>
          </cell>
          <cell r="D610" t="str">
            <v>CNSHA</v>
          </cell>
          <cell r="E610" t="str">
            <v>O</v>
          </cell>
          <cell r="F610" t="str">
            <v>Xu xiao Qiong</v>
          </cell>
          <cell r="G610" t="str">
            <v>Doc. Staff</v>
          </cell>
          <cell r="H610" t="str">
            <v>86 21 38102419</v>
          </cell>
          <cell r="I610" t="str">
            <v>xqiong@ups.com</v>
          </cell>
          <cell r="K610" t="str">
            <v>Sarah</v>
          </cell>
          <cell r="Z610">
            <v>1</v>
          </cell>
          <cell r="AR610" t="str">
            <v>M</v>
          </cell>
        </row>
        <row r="611">
          <cell r="A611">
            <v>605</v>
          </cell>
          <cell r="B611" t="str">
            <v>China</v>
          </cell>
          <cell r="C611" t="str">
            <v>Shanghai</v>
          </cell>
          <cell r="D611" t="str">
            <v>CNSHA</v>
          </cell>
          <cell r="E611" t="str">
            <v>O</v>
          </cell>
          <cell r="F611" t="str">
            <v xml:space="preserve">Zhe  Xu </v>
          </cell>
          <cell r="G611" t="str">
            <v>Doc. Staff</v>
          </cell>
          <cell r="H611" t="str">
            <v>86 21 38102444</v>
          </cell>
          <cell r="I611" t="str">
            <v>xzhe@ups.com</v>
          </cell>
          <cell r="Z611">
            <v>1</v>
          </cell>
          <cell r="CJ611" t="str">
            <v>M</v>
          </cell>
        </row>
        <row r="612">
          <cell r="A612">
            <v>606</v>
          </cell>
          <cell r="B612" t="str">
            <v>China</v>
          </cell>
          <cell r="C612" t="str">
            <v>Shanghai</v>
          </cell>
          <cell r="D612" t="str">
            <v>CNSHA</v>
          </cell>
          <cell r="E612" t="str">
            <v>O</v>
          </cell>
          <cell r="F612" t="str">
            <v>Minnie Shen</v>
          </cell>
          <cell r="G612" t="str">
            <v>Clerk</v>
          </cell>
          <cell r="H612" t="str">
            <v>86 21 38102458</v>
          </cell>
          <cell r="I612" t="str">
            <v>sjiali@ups.com</v>
          </cell>
          <cell r="Z612">
            <v>1</v>
          </cell>
          <cell r="CJ612" t="str">
            <v>B</v>
          </cell>
        </row>
        <row r="613">
          <cell r="A613">
            <v>607</v>
          </cell>
          <cell r="B613" t="str">
            <v>China</v>
          </cell>
          <cell r="C613" t="str">
            <v>Shanghai</v>
          </cell>
          <cell r="D613" t="str">
            <v>CNSHA</v>
          </cell>
          <cell r="E613" t="str">
            <v>O</v>
          </cell>
          <cell r="F613" t="str">
            <v>UPS SHA DT CSR</v>
          </cell>
          <cell r="G613" t="str">
            <v>SHA DT CSR Group email</v>
          </cell>
          <cell r="I613" t="str">
            <v>UPSSHADTCSR@ups.com</v>
          </cell>
          <cell r="Z613">
            <v>1</v>
          </cell>
          <cell r="AT613" t="str">
            <v>M</v>
          </cell>
        </row>
        <row r="614">
          <cell r="A614">
            <v>608</v>
          </cell>
          <cell r="B614" t="str">
            <v>China</v>
          </cell>
          <cell r="C614" t="str">
            <v>Shanghai</v>
          </cell>
          <cell r="D614" t="str">
            <v>CNSHA</v>
          </cell>
          <cell r="E614" t="str">
            <v>O</v>
          </cell>
          <cell r="F614" t="str">
            <v>Allen Mei</v>
          </cell>
          <cell r="G614" t="str">
            <v>Assistant Superviser</v>
          </cell>
          <cell r="H614" t="str">
            <v>86 21 38102472</v>
          </cell>
          <cell r="I614" t="str">
            <v>amei@ups.com</v>
          </cell>
          <cell r="Z614">
            <v>2</v>
          </cell>
          <cell r="AL614" t="str">
            <v>B</v>
          </cell>
          <cell r="BA614" t="str">
            <v>B</v>
          </cell>
        </row>
        <row r="615">
          <cell r="A615">
            <v>609</v>
          </cell>
          <cell r="B615" t="str">
            <v>China</v>
          </cell>
          <cell r="C615" t="str">
            <v>Shanghai</v>
          </cell>
          <cell r="D615" t="str">
            <v>CNSHA</v>
          </cell>
          <cell r="E615" t="str">
            <v>O</v>
          </cell>
          <cell r="F615" t="str">
            <v>Molly Shi</v>
          </cell>
          <cell r="G615" t="str">
            <v>Supervisor</v>
          </cell>
          <cell r="H615" t="str">
            <v>86 21 38102520</v>
          </cell>
          <cell r="I615" t="str">
            <v>molly.shi@ups.com</v>
          </cell>
          <cell r="K615" t="str">
            <v>Sarah 86-13764980242</v>
          </cell>
          <cell r="L615" t="str">
            <v>Y</v>
          </cell>
          <cell r="N615" t="str">
            <v>ALL</v>
          </cell>
          <cell r="O615" t="str">
            <v>ALL</v>
          </cell>
          <cell r="R615" t="str">
            <v>ALL</v>
          </cell>
          <cell r="U615" t="str">
            <v>ALL</v>
          </cell>
          <cell r="V615" t="str">
            <v>ALL</v>
          </cell>
          <cell r="X615" t="str">
            <v>ALL</v>
          </cell>
          <cell r="Z615">
            <v>24</v>
          </cell>
          <cell r="AB615" t="str">
            <v>B</v>
          </cell>
          <cell r="AD615" t="str">
            <v>B</v>
          </cell>
          <cell r="AG615" t="str">
            <v>M</v>
          </cell>
          <cell r="AH615" t="str">
            <v>B</v>
          </cell>
          <cell r="AJ615" t="str">
            <v>M</v>
          </cell>
          <cell r="AK615" t="str">
            <v>B</v>
          </cell>
          <cell r="AO615" t="str">
            <v>B</v>
          </cell>
          <cell r="AP615" t="str">
            <v>B</v>
          </cell>
          <cell r="AQ615" t="str">
            <v>B</v>
          </cell>
          <cell r="AU615" t="str">
            <v>B</v>
          </cell>
          <cell r="AV615" t="str">
            <v>B</v>
          </cell>
          <cell r="AY615" t="str">
            <v>B</v>
          </cell>
          <cell r="AZ615" t="str">
            <v>B</v>
          </cell>
          <cell r="BC615" t="str">
            <v>B</v>
          </cell>
          <cell r="BJ615" t="str">
            <v>B</v>
          </cell>
          <cell r="BO615" t="str">
            <v>B</v>
          </cell>
          <cell r="BS615" t="str">
            <v>B</v>
          </cell>
          <cell r="BT615" t="str">
            <v>B</v>
          </cell>
          <cell r="BV615" t="str">
            <v>B</v>
          </cell>
          <cell r="BW615" t="str">
            <v>B</v>
          </cell>
          <cell r="CA615" t="str">
            <v>B</v>
          </cell>
          <cell r="CH615" t="str">
            <v>B</v>
          </cell>
          <cell r="CJ615" t="str">
            <v>B</v>
          </cell>
          <cell r="CK615" t="str">
            <v>B</v>
          </cell>
        </row>
        <row r="616">
          <cell r="A616">
            <v>610</v>
          </cell>
          <cell r="B616" t="str">
            <v>China</v>
          </cell>
          <cell r="C616" t="str">
            <v>Shanghai</v>
          </cell>
          <cell r="D616" t="str">
            <v>CNSHA</v>
          </cell>
          <cell r="E616" t="str">
            <v>O</v>
          </cell>
          <cell r="F616" t="str">
            <v>Frances Zhang</v>
          </cell>
          <cell r="G616" t="str">
            <v>CSR</v>
          </cell>
          <cell r="H616" t="str">
            <v>86 21 38102400</v>
          </cell>
          <cell r="I616" t="str">
            <v>zfrances@ups.com</v>
          </cell>
          <cell r="Z616">
            <v>4</v>
          </cell>
          <cell r="AR616" t="str">
            <v>M</v>
          </cell>
          <cell r="BG616" t="str">
            <v>M</v>
          </cell>
          <cell r="BR616" t="str">
            <v>M</v>
          </cell>
          <cell r="CI616" t="str">
            <v>M</v>
          </cell>
        </row>
        <row r="617">
          <cell r="A617">
            <v>611</v>
          </cell>
          <cell r="B617" t="str">
            <v>China</v>
          </cell>
          <cell r="C617" t="str">
            <v>Shanghai</v>
          </cell>
          <cell r="D617" t="str">
            <v>CNSHA</v>
          </cell>
          <cell r="E617" t="str">
            <v>O</v>
          </cell>
          <cell r="F617" t="str">
            <v>Susan Xu</v>
          </cell>
          <cell r="G617" t="str">
            <v xml:space="preserve">Supervisor
</v>
          </cell>
          <cell r="H617" t="str">
            <v>86 21 38102849</v>
          </cell>
          <cell r="I617" t="str">
            <v>slxu@ups.com</v>
          </cell>
          <cell r="Q617" t="str">
            <v>USA/CAN</v>
          </cell>
          <cell r="S617" t="str">
            <v>ALL</v>
          </cell>
          <cell r="V617" t="str">
            <v>ALL</v>
          </cell>
          <cell r="W617" t="str">
            <v>ALL</v>
          </cell>
          <cell r="Z617">
            <v>14</v>
          </cell>
          <cell r="AE617" t="str">
            <v>B</v>
          </cell>
          <cell r="AM617" t="str">
            <v>B</v>
          </cell>
          <cell r="AX617" t="str">
            <v>B</v>
          </cell>
          <cell r="BD617" t="str">
            <v>B</v>
          </cell>
          <cell r="BE617" t="str">
            <v>B</v>
          </cell>
          <cell r="BX617" t="str">
            <v>B</v>
          </cell>
          <cell r="CB617" t="str">
            <v>B</v>
          </cell>
          <cell r="CC617" t="str">
            <v>B</v>
          </cell>
          <cell r="CE617" t="str">
            <v>B</v>
          </cell>
          <cell r="CF617" t="str">
            <v>B</v>
          </cell>
          <cell r="CG617" t="str">
            <v>B</v>
          </cell>
          <cell r="CM617" t="str">
            <v>B</v>
          </cell>
          <cell r="CQ617" t="str">
            <v>B</v>
          </cell>
          <cell r="CR617" t="str">
            <v>B</v>
          </cell>
        </row>
        <row r="618">
          <cell r="A618">
            <v>612</v>
          </cell>
          <cell r="B618" t="str">
            <v>China</v>
          </cell>
          <cell r="C618" t="str">
            <v>Shanghai</v>
          </cell>
          <cell r="D618" t="str">
            <v>CNSHA</v>
          </cell>
          <cell r="E618" t="str">
            <v>O</v>
          </cell>
          <cell r="F618" t="str">
            <v>Connie Chen</v>
          </cell>
          <cell r="G618" t="str">
            <v>Operation manager</v>
          </cell>
          <cell r="H618" t="str">
            <v>86 21 38102526</v>
          </cell>
          <cell r="I618" t="str">
            <v>connie.chen@ups.com</v>
          </cell>
          <cell r="Z618">
            <v>0</v>
          </cell>
        </row>
        <row r="619">
          <cell r="A619">
            <v>613</v>
          </cell>
          <cell r="B619" t="str">
            <v>China</v>
          </cell>
          <cell r="C619" t="str">
            <v>Shanghai</v>
          </cell>
          <cell r="D619" t="str">
            <v>CNSHA</v>
          </cell>
          <cell r="E619" t="str">
            <v>O</v>
          </cell>
          <cell r="F619" t="str">
            <v>Judy Zhu</v>
          </cell>
          <cell r="G619" t="str">
            <v>Ocean Export CSR</v>
          </cell>
          <cell r="H619" t="str">
            <v>86 21 38102463</v>
          </cell>
          <cell r="I619" t="str">
            <v>zxiaoxia@ups.com</v>
          </cell>
          <cell r="Z619">
            <v>1</v>
          </cell>
          <cell r="CK619" t="str">
            <v>M</v>
          </cell>
        </row>
        <row r="620">
          <cell r="A620">
            <v>614</v>
          </cell>
          <cell r="B620" t="str">
            <v>China</v>
          </cell>
          <cell r="C620" t="str">
            <v>Changzhou</v>
          </cell>
          <cell r="D620" t="str">
            <v>CNCZX</v>
          </cell>
          <cell r="E620" t="str">
            <v>O</v>
          </cell>
          <cell r="F620" t="str">
            <v>** See Shanghai</v>
          </cell>
          <cell r="Z620">
            <v>3</v>
          </cell>
          <cell r="AH620" t="str">
            <v>*</v>
          </cell>
          <cell r="BF620" t="str">
            <v>*</v>
          </cell>
          <cell r="BR620" t="str">
            <v>B</v>
          </cell>
        </row>
        <row r="621">
          <cell r="A621">
            <v>615</v>
          </cell>
          <cell r="B621" t="str">
            <v>China</v>
          </cell>
          <cell r="C621" t="str">
            <v>Hangzhou</v>
          </cell>
          <cell r="D621" t="str">
            <v>CNHGH</v>
          </cell>
          <cell r="E621" t="str">
            <v>O</v>
          </cell>
          <cell r="F621" t="str">
            <v>** See Shanghai (for FOB Shanghai)</v>
          </cell>
          <cell r="Z621">
            <v>3</v>
          </cell>
          <cell r="AC621" t="str">
            <v>*</v>
          </cell>
          <cell r="BJ621" t="str">
            <v>*</v>
          </cell>
          <cell r="BX621" t="str">
            <v>*</v>
          </cell>
        </row>
        <row r="622">
          <cell r="A622">
            <v>616</v>
          </cell>
          <cell r="B622" t="str">
            <v>China</v>
          </cell>
          <cell r="C622" t="str">
            <v>Hefei</v>
          </cell>
          <cell r="E622" t="str">
            <v>O</v>
          </cell>
          <cell r="F622" t="str">
            <v>** See Shanghai</v>
          </cell>
          <cell r="Z622">
            <v>0</v>
          </cell>
        </row>
        <row r="623">
          <cell r="A623">
            <v>617</v>
          </cell>
          <cell r="B623" t="str">
            <v>China</v>
          </cell>
          <cell r="C623" t="str">
            <v>Jiangsu</v>
          </cell>
          <cell r="D623" t="str">
            <v>Province</v>
          </cell>
          <cell r="E623" t="str">
            <v>O</v>
          </cell>
          <cell r="F623" t="str">
            <v>** see Shanghai</v>
          </cell>
          <cell r="Z623">
            <v>1</v>
          </cell>
          <cell r="BC623" t="str">
            <v>*</v>
          </cell>
        </row>
        <row r="624">
          <cell r="A624">
            <v>618</v>
          </cell>
          <cell r="B624" t="str">
            <v>China</v>
          </cell>
          <cell r="C624" t="str">
            <v>Jiangyin</v>
          </cell>
          <cell r="D624" t="str">
            <v>CNJIA</v>
          </cell>
          <cell r="E624" t="str">
            <v>O</v>
          </cell>
          <cell r="F624" t="str">
            <v>** See Shanghai (LCL)</v>
          </cell>
          <cell r="Z624">
            <v>1</v>
          </cell>
          <cell r="AR624" t="str">
            <v>*</v>
          </cell>
        </row>
        <row r="625">
          <cell r="A625">
            <v>619</v>
          </cell>
          <cell r="B625" t="str">
            <v>China</v>
          </cell>
          <cell r="C625" t="str">
            <v>Jiujiang</v>
          </cell>
          <cell r="D625" t="str">
            <v>CNJIU</v>
          </cell>
          <cell r="E625" t="str">
            <v>O</v>
          </cell>
          <cell r="F625" t="str">
            <v>** See Shanghai</v>
          </cell>
          <cell r="Z625">
            <v>2</v>
          </cell>
          <cell r="AI625" t="str">
            <v>*</v>
          </cell>
          <cell r="AM625" t="str">
            <v>*</v>
          </cell>
        </row>
        <row r="626">
          <cell r="A626">
            <v>620</v>
          </cell>
          <cell r="B626" t="str">
            <v>China</v>
          </cell>
          <cell r="C626" t="str">
            <v>Kunshan</v>
          </cell>
          <cell r="D626" t="str">
            <v>CNKUB</v>
          </cell>
          <cell r="E626" t="str">
            <v>O</v>
          </cell>
          <cell r="F626" t="str">
            <v>** See Shanghai (for FOB Shanghai)</v>
          </cell>
          <cell r="M626" t="str">
            <v>newly added</v>
          </cell>
          <cell r="Z626">
            <v>2</v>
          </cell>
          <cell r="AV626" t="str">
            <v>*</v>
          </cell>
          <cell r="BD626" t="str">
            <v>*</v>
          </cell>
        </row>
        <row r="627">
          <cell r="A627">
            <v>621</v>
          </cell>
          <cell r="B627" t="str">
            <v>China</v>
          </cell>
          <cell r="C627" t="str">
            <v>Suzhou</v>
          </cell>
          <cell r="D627" t="str">
            <v>CNSZH</v>
          </cell>
          <cell r="E627" t="str">
            <v>O</v>
          </cell>
          <cell r="F627" t="str">
            <v>** If Incoterm Location is Shanghai, see Shanghai</v>
          </cell>
          <cell r="Z627">
            <v>3</v>
          </cell>
          <cell r="AV627" t="str">
            <v>*</v>
          </cell>
          <cell r="AY627" t="str">
            <v>*</v>
          </cell>
          <cell r="BC627" t="str">
            <v>*</v>
          </cell>
        </row>
        <row r="628">
          <cell r="A628">
            <v>622</v>
          </cell>
          <cell r="B628" t="str">
            <v>China</v>
          </cell>
          <cell r="C628" t="str">
            <v>Wuxi</v>
          </cell>
          <cell r="D628" t="str">
            <v>CNWUX</v>
          </cell>
          <cell r="E628" t="str">
            <v>O</v>
          </cell>
          <cell r="F628" t="str">
            <v>** see Shanghai (for FOB Shanghai shipment)</v>
          </cell>
          <cell r="Z628">
            <v>1</v>
          </cell>
          <cell r="CI628" t="str">
            <v>*</v>
          </cell>
        </row>
        <row r="629">
          <cell r="A629">
            <v>623</v>
          </cell>
          <cell r="B629" t="str">
            <v>China</v>
          </cell>
          <cell r="C629" t="str">
            <v>Wuxi</v>
          </cell>
          <cell r="D629" t="str">
            <v>CNWUX</v>
          </cell>
          <cell r="E629" t="str">
            <v>O</v>
          </cell>
          <cell r="F629" t="str">
            <v>** see Shanghai</v>
          </cell>
          <cell r="Z629">
            <v>0</v>
          </cell>
        </row>
        <row r="630">
          <cell r="A630">
            <v>624</v>
          </cell>
          <cell r="B630" t="str">
            <v>China</v>
          </cell>
          <cell r="C630" t="str">
            <v>Yinchuan</v>
          </cell>
          <cell r="D630" t="str">
            <v>CNYIH</v>
          </cell>
          <cell r="E630" t="str">
            <v>O</v>
          </cell>
          <cell r="F630" t="str">
            <v>** see Shanghai</v>
          </cell>
          <cell r="Z630">
            <v>0</v>
          </cell>
        </row>
        <row r="631">
          <cell r="A631">
            <v>625</v>
          </cell>
          <cell r="B631" t="str">
            <v>China</v>
          </cell>
          <cell r="C631" t="str">
            <v>Zhejiang</v>
          </cell>
          <cell r="D631" t="str">
            <v>Province</v>
          </cell>
          <cell r="E631" t="str">
            <v>O</v>
          </cell>
          <cell r="F631" t="str">
            <v>** If Incoterm Location is Shanghai, see Shanghai</v>
          </cell>
          <cell r="Z631">
            <v>0</v>
          </cell>
        </row>
        <row r="632">
          <cell r="A632">
            <v>626</v>
          </cell>
          <cell r="B632" t="str">
            <v>China</v>
          </cell>
          <cell r="C632" t="str">
            <v>Shenzhen</v>
          </cell>
          <cell r="D632" t="str">
            <v>CNSZX</v>
          </cell>
          <cell r="E632" t="str">
            <v>O</v>
          </cell>
          <cell r="F632" t="str">
            <v>Mark Ma</v>
          </cell>
          <cell r="G632" t="str">
            <v>CSR</v>
          </cell>
          <cell r="H632" t="str">
            <v>86 755 82627814</v>
          </cell>
          <cell r="I632" t="str">
            <v>mjinwei@ups.com</v>
          </cell>
          <cell r="Z632">
            <v>11</v>
          </cell>
          <cell r="AV632" t="str">
            <v>M</v>
          </cell>
          <cell r="AW632" t="str">
            <v>M</v>
          </cell>
          <cell r="AY632" t="str">
            <v>M</v>
          </cell>
          <cell r="BJ632" t="str">
            <v>M</v>
          </cell>
          <cell r="BL632" t="str">
            <v>M</v>
          </cell>
          <cell r="BP632" t="str">
            <v>M</v>
          </cell>
          <cell r="BU632" t="str">
            <v>M</v>
          </cell>
          <cell r="BX632" t="str">
            <v>M</v>
          </cell>
          <cell r="CD632" t="str">
            <v>M</v>
          </cell>
          <cell r="CE632" t="str">
            <v>B</v>
          </cell>
          <cell r="CM632" t="str">
            <v>M</v>
          </cell>
        </row>
        <row r="633">
          <cell r="A633">
            <v>627</v>
          </cell>
          <cell r="B633" t="str">
            <v>China</v>
          </cell>
          <cell r="C633" t="str">
            <v>Shenzhen</v>
          </cell>
          <cell r="D633" t="str">
            <v>CNSZX</v>
          </cell>
          <cell r="E633" t="str">
            <v>O</v>
          </cell>
          <cell r="F633" t="str">
            <v>Lily Zhou</v>
          </cell>
          <cell r="G633" t="str">
            <v>Customer Service</v>
          </cell>
          <cell r="H633" t="str">
            <v>86 755 82627897</v>
          </cell>
          <cell r="I633" t="str">
            <v>zjunli@ups.com</v>
          </cell>
          <cell r="Z633">
            <v>1</v>
          </cell>
          <cell r="BB633" t="str">
            <v>M</v>
          </cell>
        </row>
        <row r="634">
          <cell r="A634">
            <v>628</v>
          </cell>
          <cell r="B634" t="str">
            <v>China</v>
          </cell>
          <cell r="C634" t="str">
            <v>Shenzhen</v>
          </cell>
          <cell r="D634" t="str">
            <v>CNSZX</v>
          </cell>
          <cell r="E634" t="str">
            <v>O</v>
          </cell>
          <cell r="F634" t="str">
            <v>Echo Chen</v>
          </cell>
          <cell r="G634" t="str">
            <v>Doc Clerk</v>
          </cell>
          <cell r="H634" t="str">
            <v>86-755-82627835</v>
          </cell>
          <cell r="I634" t="str">
            <v xml:space="preserve">chenweiting@ups.com </v>
          </cell>
          <cell r="Z634">
            <v>1</v>
          </cell>
          <cell r="AM634" t="str">
            <v>M</v>
          </cell>
        </row>
        <row r="635">
          <cell r="A635">
            <v>629</v>
          </cell>
          <cell r="B635" t="str">
            <v>China</v>
          </cell>
          <cell r="C635" t="str">
            <v>Shenzhen</v>
          </cell>
          <cell r="D635" t="str">
            <v>CNSZX</v>
          </cell>
          <cell r="E635" t="str">
            <v>O</v>
          </cell>
          <cell r="F635" t="str">
            <v>Kroger Doc Group Mail</v>
          </cell>
          <cell r="I635" t="str">
            <v>UPSSZXOCEANKROGERDOCS@ups.com</v>
          </cell>
          <cell r="Z635">
            <v>0</v>
          </cell>
        </row>
        <row r="636">
          <cell r="A636">
            <v>630</v>
          </cell>
          <cell r="B636" t="str">
            <v>China</v>
          </cell>
          <cell r="C636" t="str">
            <v>Shenzhen</v>
          </cell>
          <cell r="D636" t="str">
            <v>CNSZX</v>
          </cell>
          <cell r="E636" t="str">
            <v>O</v>
          </cell>
          <cell r="F636" t="str">
            <v>Rosy Luo</v>
          </cell>
          <cell r="G636" t="str">
            <v>Freight Officer</v>
          </cell>
          <cell r="H636" t="str">
            <v>86 755 82627709</v>
          </cell>
          <cell r="I636" t="str">
            <v xml:space="preserve"> lsiting@ups.com</v>
          </cell>
          <cell r="Z636">
            <v>0</v>
          </cell>
        </row>
        <row r="637">
          <cell r="A637">
            <v>631</v>
          </cell>
          <cell r="B637" t="str">
            <v>China</v>
          </cell>
          <cell r="C637" t="str">
            <v>Shenzhen</v>
          </cell>
          <cell r="D637" t="str">
            <v>CNSZX</v>
          </cell>
          <cell r="E637" t="str">
            <v>O</v>
          </cell>
          <cell r="F637" t="str">
            <v>Chris Zhou</v>
          </cell>
          <cell r="G637" t="str">
            <v xml:space="preserve"> Officer</v>
          </cell>
          <cell r="H637" t="str">
            <v>86 755 82627758</v>
          </cell>
          <cell r="I637" t="str">
            <v>zxiaoqian@ups.com</v>
          </cell>
          <cell r="Z637">
            <v>1</v>
          </cell>
          <cell r="AM637" t="str">
            <v>B</v>
          </cell>
        </row>
        <row r="638">
          <cell r="A638">
            <v>632</v>
          </cell>
          <cell r="B638" t="str">
            <v>China</v>
          </cell>
          <cell r="C638" t="str">
            <v>Shenzhen</v>
          </cell>
          <cell r="D638" t="str">
            <v>CNSZX</v>
          </cell>
          <cell r="E638" t="str">
            <v>O</v>
          </cell>
          <cell r="F638" t="str">
            <v>Tod Tian</v>
          </cell>
          <cell r="G638" t="str">
            <v>Asst. Supervisor</v>
          </cell>
          <cell r="H638" t="str">
            <v>86 755 82627815</v>
          </cell>
          <cell r="I638" t="str">
            <v>tpingping@ups.com</v>
          </cell>
          <cell r="Z638">
            <v>4</v>
          </cell>
          <cell r="AE638" t="str">
            <v>B</v>
          </cell>
          <cell r="AH638" t="str">
            <v>M</v>
          </cell>
          <cell r="BI638" t="str">
            <v>B</v>
          </cell>
          <cell r="CQ638" t="str">
            <v>B</v>
          </cell>
        </row>
        <row r="639">
          <cell r="A639">
            <v>633</v>
          </cell>
          <cell r="B639" t="str">
            <v>China</v>
          </cell>
          <cell r="C639" t="str">
            <v>Shenzhen</v>
          </cell>
          <cell r="D639" t="str">
            <v>CNSZX</v>
          </cell>
          <cell r="E639" t="str">
            <v>O</v>
          </cell>
          <cell r="F639" t="str">
            <v>Yoyo Wang</v>
          </cell>
          <cell r="G639" t="str">
            <v>Doc clerk</v>
          </cell>
          <cell r="H639" t="str">
            <v>86 755 82627817</v>
          </cell>
          <cell r="I639" t="str">
            <v>wjingyu@ups.com</v>
          </cell>
          <cell r="U639" t="str">
            <v>USA</v>
          </cell>
          <cell r="Z639">
            <v>1</v>
          </cell>
          <cell r="BT639" t="str">
            <v>M</v>
          </cell>
        </row>
        <row r="640">
          <cell r="A640">
            <v>634</v>
          </cell>
          <cell r="B640" t="str">
            <v>China</v>
          </cell>
          <cell r="C640" t="str">
            <v>Shenzhen</v>
          </cell>
          <cell r="D640" t="str">
            <v>CNSZX</v>
          </cell>
          <cell r="E640" t="str">
            <v>O</v>
          </cell>
          <cell r="F640" t="str">
            <v>Barry Xie</v>
          </cell>
          <cell r="G640" t="str">
            <v>Doc Clerk</v>
          </cell>
          <cell r="H640" t="str">
            <v>86 755 82627701</v>
          </cell>
          <cell r="I640" t="str">
            <v>xzhongbing@ups.com</v>
          </cell>
          <cell r="O640" t="str">
            <v>ALL</v>
          </cell>
          <cell r="Z640">
            <v>4</v>
          </cell>
          <cell r="AD640" t="str">
            <v>M</v>
          </cell>
          <cell r="AX640" t="str">
            <v>M</v>
          </cell>
          <cell r="BC640" t="str">
            <v>M</v>
          </cell>
          <cell r="BX640" t="str">
            <v>M</v>
          </cell>
        </row>
        <row r="641">
          <cell r="A641">
            <v>635</v>
          </cell>
          <cell r="B641" t="str">
            <v>China</v>
          </cell>
          <cell r="C641" t="str">
            <v>Shenzhen</v>
          </cell>
          <cell r="D641" t="str">
            <v>CNSZX</v>
          </cell>
          <cell r="E641" t="str">
            <v>O</v>
          </cell>
          <cell r="F641" t="str">
            <v>Anna An</v>
          </cell>
          <cell r="G641" t="str">
            <v>Doc clerk</v>
          </cell>
          <cell r="H641" t="str">
            <v>86 755 82627855</v>
          </cell>
          <cell r="I641" t="str">
            <v>anna.an@ups.com</v>
          </cell>
          <cell r="Z641">
            <v>3</v>
          </cell>
          <cell r="AS641" t="str">
            <v>M</v>
          </cell>
          <cell r="BQ641" t="str">
            <v>M</v>
          </cell>
          <cell r="CN641" t="str">
            <v>M</v>
          </cell>
        </row>
        <row r="642">
          <cell r="A642">
            <v>636</v>
          </cell>
          <cell r="B642" t="str">
            <v>China</v>
          </cell>
          <cell r="C642" t="str">
            <v>Shenzhen</v>
          </cell>
          <cell r="D642" t="str">
            <v>CNSZX</v>
          </cell>
          <cell r="E642" t="str">
            <v>O</v>
          </cell>
          <cell r="F642" t="str">
            <v>Lina Yang</v>
          </cell>
          <cell r="G642" t="str">
            <v xml:space="preserve">Assistant Supervisor
</v>
          </cell>
          <cell r="H642" t="str">
            <v>86 755 82627803</v>
          </cell>
          <cell r="I642" t="str">
            <v>linayang@ups.com</v>
          </cell>
          <cell r="Z642">
            <v>3</v>
          </cell>
          <cell r="AS642" t="str">
            <v>M</v>
          </cell>
          <cell r="BR642" t="str">
            <v>M</v>
          </cell>
          <cell r="CI642" t="str">
            <v>M</v>
          </cell>
        </row>
        <row r="643">
          <cell r="A643">
            <v>637</v>
          </cell>
          <cell r="B643" t="str">
            <v>China</v>
          </cell>
          <cell r="C643" t="str">
            <v>Shenzhen</v>
          </cell>
          <cell r="D643" t="str">
            <v>CNSZX</v>
          </cell>
          <cell r="E643" t="str">
            <v>O</v>
          </cell>
          <cell r="F643" t="str">
            <v>Anna Zhang</v>
          </cell>
          <cell r="G643" t="str">
            <v>Doc clerk</v>
          </cell>
          <cell r="H643" t="str">
            <v>86 755 82627736</v>
          </cell>
          <cell r="I643" t="str">
            <v>annazhang@ups.com</v>
          </cell>
          <cell r="Z643">
            <v>0</v>
          </cell>
        </row>
        <row r="644">
          <cell r="A644">
            <v>638</v>
          </cell>
          <cell r="B644" t="str">
            <v>China</v>
          </cell>
          <cell r="C644" t="str">
            <v>Shenzhen</v>
          </cell>
          <cell r="D644" t="str">
            <v>CNSZX</v>
          </cell>
          <cell r="E644" t="str">
            <v>O</v>
          </cell>
          <cell r="F644" t="str">
            <v>Beryl Zhou</v>
          </cell>
          <cell r="G644" t="str">
            <v>CSR</v>
          </cell>
          <cell r="H644" t="str">
            <v>86 755 82627852</v>
          </cell>
          <cell r="I644" t="str">
            <v>zdanfen@ups.com</v>
          </cell>
          <cell r="Z644">
            <v>0</v>
          </cell>
        </row>
        <row r="645">
          <cell r="A645">
            <v>639</v>
          </cell>
          <cell r="B645" t="str">
            <v>China</v>
          </cell>
          <cell r="C645" t="str">
            <v>Shenzhen</v>
          </cell>
          <cell r="D645" t="str">
            <v>CNSZX</v>
          </cell>
          <cell r="E645" t="str">
            <v>O</v>
          </cell>
          <cell r="F645" t="str">
            <v>Carol Deng</v>
          </cell>
          <cell r="G645" t="str">
            <v>CSR</v>
          </cell>
          <cell r="H645" t="str">
            <v>86-755-82627860</v>
          </cell>
          <cell r="I645" t="str">
            <v>djianxia@ups.com</v>
          </cell>
          <cell r="Z645">
            <v>0</v>
          </cell>
        </row>
        <row r="646">
          <cell r="A646">
            <v>640</v>
          </cell>
          <cell r="B646" t="str">
            <v>China</v>
          </cell>
          <cell r="C646" t="str">
            <v>Shenzhen</v>
          </cell>
          <cell r="D646" t="str">
            <v>CNSZX</v>
          </cell>
          <cell r="E646" t="str">
            <v>O</v>
          </cell>
          <cell r="F646" t="str">
            <v>Melody Hu</v>
          </cell>
          <cell r="G646" t="str">
            <v>Supervisor</v>
          </cell>
          <cell r="H646" t="str">
            <v>86 755 82627818</v>
          </cell>
          <cell r="I646" t="str">
            <v>hxia@ups.com</v>
          </cell>
          <cell r="N646" t="str">
            <v>ALL</v>
          </cell>
          <cell r="R646" t="str">
            <v>ALL</v>
          </cell>
          <cell r="S646" t="str">
            <v>ALL</v>
          </cell>
          <cell r="U646" t="str">
            <v>ALL</v>
          </cell>
          <cell r="V646" t="str">
            <v>ALL</v>
          </cell>
          <cell r="Z646">
            <v>29</v>
          </cell>
          <cell r="AA646" t="str">
            <v>B</v>
          </cell>
          <cell r="AB646" t="str">
            <v>B</v>
          </cell>
          <cell r="AL646" t="str">
            <v>B</v>
          </cell>
          <cell r="AM646" t="str">
            <v>B</v>
          </cell>
          <cell r="AO646" t="str">
            <v>M</v>
          </cell>
          <cell r="AP646" t="str">
            <v>B</v>
          </cell>
          <cell r="AQ646" t="str">
            <v>B</v>
          </cell>
          <cell r="AV646" t="str">
            <v>B</v>
          </cell>
          <cell r="AW646" t="str">
            <v>B</v>
          </cell>
          <cell r="AY646" t="str">
            <v>B</v>
          </cell>
          <cell r="BB646" t="str">
            <v>B</v>
          </cell>
          <cell r="BE646" t="str">
            <v>M</v>
          </cell>
          <cell r="BF646" t="str">
            <v>B</v>
          </cell>
          <cell r="BG646" t="str">
            <v>B</v>
          </cell>
          <cell r="BH646" t="str">
            <v>B</v>
          </cell>
          <cell r="BJ646" t="str">
            <v>B</v>
          </cell>
          <cell r="BL646" t="str">
            <v>B</v>
          </cell>
          <cell r="BN646" t="str">
            <v>B</v>
          </cell>
          <cell r="BO646" t="str">
            <v>B</v>
          </cell>
          <cell r="BV646" t="str">
            <v>M</v>
          </cell>
          <cell r="BW646" t="str">
            <v>B</v>
          </cell>
          <cell r="CA646" t="str">
            <v>B</v>
          </cell>
          <cell r="CC646" t="str">
            <v>M</v>
          </cell>
          <cell r="CF646" t="str">
            <v>B</v>
          </cell>
          <cell r="CH646" t="str">
            <v>B</v>
          </cell>
          <cell r="CJ646" t="str">
            <v>B</v>
          </cell>
          <cell r="CM646" t="str">
            <v>B</v>
          </cell>
          <cell r="CO646" t="str">
            <v>B</v>
          </cell>
          <cell r="CQ646" t="str">
            <v>B</v>
          </cell>
        </row>
        <row r="647">
          <cell r="A647">
            <v>641</v>
          </cell>
          <cell r="B647" t="str">
            <v>China</v>
          </cell>
          <cell r="C647" t="str">
            <v>Shenzhen</v>
          </cell>
          <cell r="D647" t="str">
            <v>CNSZX</v>
          </cell>
          <cell r="E647" t="str">
            <v>O</v>
          </cell>
          <cell r="F647" t="str">
            <v>SZ Ocean DT OP</v>
          </cell>
          <cell r="G647" t="str">
            <v>SZ Ocean DT OP Group Email</v>
          </cell>
          <cell r="I647" t="str">
            <v>UPSszoceandollartree.op2@ups.com</v>
          </cell>
          <cell r="Z647">
            <v>1</v>
          </cell>
          <cell r="AT647" t="str">
            <v>M</v>
          </cell>
        </row>
        <row r="648">
          <cell r="A648">
            <v>642</v>
          </cell>
          <cell r="B648" t="str">
            <v>China</v>
          </cell>
          <cell r="C648" t="str">
            <v>Shenzhen</v>
          </cell>
          <cell r="D648" t="str">
            <v>CNSZX</v>
          </cell>
          <cell r="E648" t="str">
            <v>O</v>
          </cell>
          <cell r="F648" t="str">
            <v>Cherry Yang</v>
          </cell>
          <cell r="G648" t="str">
            <v>Doc clerk</v>
          </cell>
          <cell r="H648" t="str">
            <v>86 755 82627867</v>
          </cell>
          <cell r="I648" t="str">
            <v>yxiaoying@ups.com</v>
          </cell>
          <cell r="S648" t="str">
            <v>ALL</v>
          </cell>
          <cell r="Z648">
            <v>6</v>
          </cell>
          <cell r="BJ648" t="str">
            <v>M</v>
          </cell>
          <cell r="BL648" t="str">
            <v>M</v>
          </cell>
          <cell r="CA648" t="str">
            <v>M</v>
          </cell>
          <cell r="CC648" t="str">
            <v>B</v>
          </cell>
          <cell r="CF648" t="str">
            <v>M</v>
          </cell>
          <cell r="CH648" t="str">
            <v>M</v>
          </cell>
        </row>
        <row r="649">
          <cell r="A649">
            <v>643</v>
          </cell>
          <cell r="B649" t="str">
            <v>China</v>
          </cell>
          <cell r="C649" t="str">
            <v>Shenzhen</v>
          </cell>
          <cell r="D649" t="str">
            <v>CNSZX</v>
          </cell>
          <cell r="E649" t="str">
            <v>O</v>
          </cell>
          <cell r="F649" t="str">
            <v xml:space="preserve">OP </v>
          </cell>
          <cell r="H649" t="str">
            <v>86 755 82627878</v>
          </cell>
          <cell r="I649" t="str">
            <v>Upsszoceancostco.op@ups.com</v>
          </cell>
          <cell r="Z649">
            <v>1</v>
          </cell>
          <cell r="AI649" t="str">
            <v>M</v>
          </cell>
        </row>
        <row r="650">
          <cell r="A650">
            <v>644</v>
          </cell>
          <cell r="B650" t="str">
            <v>China</v>
          </cell>
          <cell r="C650" t="str">
            <v>Shenzhen</v>
          </cell>
          <cell r="D650" t="str">
            <v>CNSZX</v>
          </cell>
          <cell r="E650" t="str">
            <v>O</v>
          </cell>
          <cell r="F650" t="str">
            <v>Doc</v>
          </cell>
          <cell r="H650" t="str">
            <v>86 755 82627878</v>
          </cell>
          <cell r="I650" t="str">
            <v>UPSUPSSZXoceanCostcodoc@ups.com</v>
          </cell>
          <cell r="Z650">
            <v>1</v>
          </cell>
          <cell r="AI650" t="str">
            <v>M</v>
          </cell>
        </row>
        <row r="651">
          <cell r="A651">
            <v>645</v>
          </cell>
          <cell r="B651" t="str">
            <v>China</v>
          </cell>
          <cell r="C651" t="str">
            <v>Shenzhen</v>
          </cell>
          <cell r="D651" t="str">
            <v>CNSZX</v>
          </cell>
          <cell r="E651" t="str">
            <v>O</v>
          </cell>
          <cell r="F651" t="str">
            <v>Stena Tang</v>
          </cell>
          <cell r="G651" t="str">
            <v>Officer</v>
          </cell>
          <cell r="H651" t="str">
            <v>86-755-82627754</v>
          </cell>
          <cell r="I651" t="str">
            <v>tstena@ups.com</v>
          </cell>
          <cell r="Z651">
            <v>2</v>
          </cell>
          <cell r="BI651" t="str">
            <v>B</v>
          </cell>
          <cell r="CI651" t="str">
            <v>M</v>
          </cell>
        </row>
        <row r="652">
          <cell r="A652">
            <v>646</v>
          </cell>
          <cell r="B652" t="str">
            <v>China</v>
          </cell>
          <cell r="C652" t="str">
            <v>Shenzhen</v>
          </cell>
          <cell r="D652" t="str">
            <v>CNSZX</v>
          </cell>
          <cell r="E652" t="str">
            <v>O</v>
          </cell>
          <cell r="F652" t="str">
            <v>Ivan Lou</v>
          </cell>
          <cell r="G652" t="str">
            <v>CSR</v>
          </cell>
          <cell r="H652" t="str">
            <v>0755 82627705</v>
          </cell>
          <cell r="I652" t="str">
            <v>loumin@ups.com</v>
          </cell>
          <cell r="Z652">
            <v>1</v>
          </cell>
          <cell r="CQ652" t="str">
            <v>M</v>
          </cell>
        </row>
        <row r="653">
          <cell r="A653">
            <v>647</v>
          </cell>
          <cell r="B653" t="str">
            <v>China</v>
          </cell>
          <cell r="C653" t="str">
            <v>Shenzhen</v>
          </cell>
          <cell r="D653" t="str">
            <v>CNSZX</v>
          </cell>
          <cell r="E653" t="str">
            <v>O</v>
          </cell>
          <cell r="F653" t="str">
            <v>Emily Wang</v>
          </cell>
          <cell r="G653" t="str">
            <v>Supervisor</v>
          </cell>
          <cell r="H653" t="str">
            <v>86 755 82627878</v>
          </cell>
          <cell r="I653" t="str">
            <v>ewang1@ups.com</v>
          </cell>
          <cell r="Z653">
            <v>0</v>
          </cell>
        </row>
        <row r="654">
          <cell r="A654">
            <v>648</v>
          </cell>
          <cell r="B654" t="str">
            <v>China</v>
          </cell>
          <cell r="C654" t="str">
            <v>Shenzhen</v>
          </cell>
          <cell r="D654" t="str">
            <v>CNSZX</v>
          </cell>
          <cell r="E654" t="str">
            <v>O</v>
          </cell>
          <cell r="F654" t="str">
            <v>Carl He</v>
          </cell>
          <cell r="G654" t="str">
            <v>Supervisor</v>
          </cell>
          <cell r="H654" t="str">
            <v>86 755 82627788</v>
          </cell>
          <cell r="I654" t="str">
            <v>che@ups.com</v>
          </cell>
          <cell r="Z654">
            <v>11</v>
          </cell>
          <cell r="AE654" t="str">
            <v>B</v>
          </cell>
          <cell r="AN654" t="str">
            <v>B</v>
          </cell>
          <cell r="AS654" t="str">
            <v>B</v>
          </cell>
          <cell r="AU654" t="str">
            <v>B</v>
          </cell>
          <cell r="BI654" t="str">
            <v>B</v>
          </cell>
          <cell r="BR654" t="str">
            <v>B</v>
          </cell>
          <cell r="CI654" t="str">
            <v>B</v>
          </cell>
          <cell r="CK654" t="str">
            <v>B</v>
          </cell>
          <cell r="CN654" t="str">
            <v>B</v>
          </cell>
          <cell r="CQ654" t="str">
            <v>B</v>
          </cell>
          <cell r="CR654" t="str">
            <v>B</v>
          </cell>
        </row>
        <row r="655">
          <cell r="A655">
            <v>649</v>
          </cell>
          <cell r="B655" t="str">
            <v>China</v>
          </cell>
          <cell r="C655" t="str">
            <v>Shenzhen</v>
          </cell>
          <cell r="D655" t="str">
            <v>CNSZX</v>
          </cell>
          <cell r="E655" t="str">
            <v>O</v>
          </cell>
          <cell r="F655" t="str">
            <v>Lisa Sha</v>
          </cell>
          <cell r="G655" t="str">
            <v>CSR</v>
          </cell>
          <cell r="H655" t="str">
            <v>86 755 82627707</v>
          </cell>
          <cell r="I655" t="str">
            <v>shamengli@ups.com</v>
          </cell>
          <cell r="Z655">
            <v>1</v>
          </cell>
          <cell r="AE655" t="str">
            <v>M</v>
          </cell>
        </row>
        <row r="656">
          <cell r="A656">
            <v>650</v>
          </cell>
          <cell r="B656" t="str">
            <v>China</v>
          </cell>
          <cell r="C656" t="str">
            <v>Shenzhen</v>
          </cell>
          <cell r="D656" t="str">
            <v>CNSZX</v>
          </cell>
          <cell r="E656" t="str">
            <v>O</v>
          </cell>
          <cell r="F656" t="str">
            <v>Kunny Hu</v>
          </cell>
          <cell r="G656" t="str">
            <v>Doc clerk</v>
          </cell>
          <cell r="H656" t="str">
            <v>86 755  82627820</v>
          </cell>
          <cell r="I656" t="str">
            <v>hxiaomeng@ups.com</v>
          </cell>
          <cell r="Z656">
            <v>2</v>
          </cell>
          <cell r="AE656" t="str">
            <v>M</v>
          </cell>
          <cell r="AN656" t="str">
            <v>B</v>
          </cell>
        </row>
        <row r="657">
          <cell r="A657">
            <v>651</v>
          </cell>
          <cell r="B657" t="str">
            <v>China</v>
          </cell>
          <cell r="C657" t="str">
            <v>Shenzhen</v>
          </cell>
          <cell r="D657" t="str">
            <v>CNSZX</v>
          </cell>
          <cell r="E657" t="str">
            <v>O</v>
          </cell>
          <cell r="F657" t="str">
            <v>Jefflon Yang</v>
          </cell>
          <cell r="G657" t="str">
            <v>Doc clerk</v>
          </cell>
          <cell r="H657" t="str">
            <v>86 755 82627707</v>
          </cell>
          <cell r="I657" t="str">
            <v>yjiefeng@ups.com</v>
          </cell>
          <cell r="U657" t="str">
            <v>ALL</v>
          </cell>
          <cell r="Z657">
            <v>1</v>
          </cell>
          <cell r="BR657" t="str">
            <v>M</v>
          </cell>
        </row>
        <row r="658">
          <cell r="A658">
            <v>652</v>
          </cell>
          <cell r="B658" t="str">
            <v>China</v>
          </cell>
          <cell r="C658" t="str">
            <v>Shenzhen</v>
          </cell>
          <cell r="D658" t="str">
            <v>CNSZX</v>
          </cell>
          <cell r="E658" t="str">
            <v>O</v>
          </cell>
          <cell r="F658" t="str">
            <v>Apple Wang</v>
          </cell>
          <cell r="G658" t="str">
            <v>Docs</v>
          </cell>
          <cell r="H658" t="str">
            <v>86-755-82627821</v>
          </cell>
          <cell r="I658" t="str">
            <v>wangbo@ups.com</v>
          </cell>
          <cell r="W658" t="str">
            <v>ALL</v>
          </cell>
          <cell r="Z658">
            <v>2</v>
          </cell>
          <cell r="BD658" t="str">
            <v>B</v>
          </cell>
          <cell r="BU658" t="str">
            <v>M</v>
          </cell>
        </row>
        <row r="659">
          <cell r="A659">
            <v>653</v>
          </cell>
          <cell r="B659" t="str">
            <v>China</v>
          </cell>
          <cell r="C659" t="str">
            <v>Shenzhen</v>
          </cell>
          <cell r="D659" t="str">
            <v>CNSZX</v>
          </cell>
          <cell r="E659" t="str">
            <v>O</v>
          </cell>
          <cell r="F659" t="str">
            <v>Seven Chen</v>
          </cell>
          <cell r="G659" t="str">
            <v>Assistant Supervisor</v>
          </cell>
          <cell r="H659" t="str">
            <v>86 755 8262 7763</v>
          </cell>
          <cell r="I659" t="str">
            <v>chenmi@ups.com</v>
          </cell>
          <cell r="Z659">
            <v>1</v>
          </cell>
          <cell r="AN659" t="str">
            <v>B</v>
          </cell>
        </row>
        <row r="660">
          <cell r="A660">
            <v>654</v>
          </cell>
          <cell r="B660" t="str">
            <v>China</v>
          </cell>
          <cell r="C660" t="str">
            <v>Shenzhen</v>
          </cell>
          <cell r="D660" t="str">
            <v>CNSZX</v>
          </cell>
          <cell r="E660" t="str">
            <v>O</v>
          </cell>
          <cell r="F660" t="str">
            <v>Lily Leng</v>
          </cell>
          <cell r="G660" t="str">
            <v>Assistant Supervisor</v>
          </cell>
          <cell r="H660" t="str">
            <v>86 755 82627823</v>
          </cell>
          <cell r="I660" t="str">
            <v>lengping@ups.com</v>
          </cell>
          <cell r="S660" t="str">
            <v>ALL</v>
          </cell>
          <cell r="Z660">
            <v>5</v>
          </cell>
          <cell r="AQ660" t="str">
            <v>M</v>
          </cell>
          <cell r="CA660" t="str">
            <v>M</v>
          </cell>
          <cell r="CC660" t="str">
            <v>M</v>
          </cell>
          <cell r="CF660" t="str">
            <v>M</v>
          </cell>
          <cell r="CJ660" t="str">
            <v>M</v>
          </cell>
        </row>
        <row r="661">
          <cell r="A661">
            <v>655</v>
          </cell>
          <cell r="B661" t="str">
            <v>China</v>
          </cell>
          <cell r="C661" t="str">
            <v>Shenzhen</v>
          </cell>
          <cell r="D661" t="str">
            <v>CNSZX</v>
          </cell>
          <cell r="E661" t="str">
            <v>O</v>
          </cell>
          <cell r="F661" t="str">
            <v>Kevin Sun</v>
          </cell>
          <cell r="G661" t="str">
            <v>Doc clerk</v>
          </cell>
          <cell r="H661" t="str">
            <v>86 755 82627703</v>
          </cell>
          <cell r="I661" t="str">
            <v>shao@ups.com</v>
          </cell>
          <cell r="R661" t="str">
            <v>ALL</v>
          </cell>
          <cell r="Z661">
            <v>15</v>
          </cell>
          <cell r="AB661" t="str">
            <v>M</v>
          </cell>
          <cell r="AC661" t="str">
            <v>M</v>
          </cell>
          <cell r="AG661" t="str">
            <v>B</v>
          </cell>
          <cell r="AJ661" t="str">
            <v>B</v>
          </cell>
          <cell r="AL661" t="str">
            <v>M</v>
          </cell>
          <cell r="AO661" t="str">
            <v>M</v>
          </cell>
          <cell r="AP661" t="str">
            <v>B</v>
          </cell>
          <cell r="AW661" t="str">
            <v>M</v>
          </cell>
          <cell r="AY661" t="str">
            <v>M</v>
          </cell>
          <cell r="BE661" t="str">
            <v>M</v>
          </cell>
          <cell r="BP661" t="str">
            <v>M</v>
          </cell>
          <cell r="BW661" t="str">
            <v>M</v>
          </cell>
          <cell r="BZ661" t="str">
            <v>B</v>
          </cell>
          <cell r="CD661" t="str">
            <v>M</v>
          </cell>
          <cell r="CO661" t="str">
            <v>B</v>
          </cell>
        </row>
        <row r="662">
          <cell r="A662">
            <v>656</v>
          </cell>
          <cell r="B662" t="str">
            <v>China</v>
          </cell>
          <cell r="C662" t="str">
            <v>Shenzhen</v>
          </cell>
          <cell r="D662" t="str">
            <v>CNSZX</v>
          </cell>
          <cell r="E662" t="str">
            <v>O</v>
          </cell>
          <cell r="F662" t="str">
            <v>Kiki Li</v>
          </cell>
          <cell r="G662" t="str">
            <v>Doc clerk</v>
          </cell>
          <cell r="I662" t="str">
            <v>lixiao@ups.com</v>
          </cell>
          <cell r="Z662">
            <v>2</v>
          </cell>
          <cell r="AA662" t="str">
            <v>M</v>
          </cell>
          <cell r="AN662" t="str">
            <v>M</v>
          </cell>
        </row>
        <row r="663">
          <cell r="A663">
            <v>657</v>
          </cell>
          <cell r="B663" t="str">
            <v>China</v>
          </cell>
          <cell r="C663" t="str">
            <v>Shenzhen</v>
          </cell>
          <cell r="D663" t="str">
            <v>CNSZX</v>
          </cell>
          <cell r="E663" t="str">
            <v>O</v>
          </cell>
          <cell r="F663" t="str">
            <v>Summer Liu</v>
          </cell>
          <cell r="G663" t="str">
            <v>CSR</v>
          </cell>
          <cell r="H663" t="str">
            <v>0755 82627716</v>
          </cell>
          <cell r="I663" t="str">
            <v>lxiaoyang@ups.com</v>
          </cell>
          <cell r="Z663">
            <v>2</v>
          </cell>
          <cell r="CQ663" t="str">
            <v>M</v>
          </cell>
          <cell r="CR663" t="str">
            <v>M</v>
          </cell>
        </row>
        <row r="664">
          <cell r="A664">
            <v>658</v>
          </cell>
          <cell r="B664" t="str">
            <v>China</v>
          </cell>
          <cell r="C664" t="str">
            <v>Shenzhen</v>
          </cell>
          <cell r="D664" t="str">
            <v>CNSZX</v>
          </cell>
          <cell r="E664" t="str">
            <v>O</v>
          </cell>
          <cell r="F664" t="str">
            <v>Jessie Liao</v>
          </cell>
          <cell r="G664" t="str">
            <v>CSR</v>
          </cell>
          <cell r="H664" t="str">
            <v>86-755-82627873</v>
          </cell>
          <cell r="I664" t="str">
            <v>lyiping@ups.com</v>
          </cell>
          <cell r="W664" t="str">
            <v>ALL</v>
          </cell>
          <cell r="Z664">
            <v>2</v>
          </cell>
          <cell r="AX664" t="str">
            <v>M</v>
          </cell>
          <cell r="BD664" t="str">
            <v>B</v>
          </cell>
        </row>
        <row r="665">
          <cell r="A665">
            <v>659</v>
          </cell>
          <cell r="B665" t="str">
            <v>China</v>
          </cell>
          <cell r="C665" t="str">
            <v>Shenzhen</v>
          </cell>
          <cell r="D665" t="str">
            <v>CNSZX</v>
          </cell>
          <cell r="E665" t="str">
            <v>O</v>
          </cell>
          <cell r="F665" t="str">
            <v>Tina Chen</v>
          </cell>
          <cell r="G665" t="str">
            <v>Doc</v>
          </cell>
          <cell r="H665" t="str">
            <v>0755-82627771</v>
          </cell>
          <cell r="I665" t="str">
            <v>cjie@ups.com</v>
          </cell>
          <cell r="Z665">
            <v>2</v>
          </cell>
          <cell r="CQ665" t="str">
            <v>M</v>
          </cell>
          <cell r="CR665" t="str">
            <v>M</v>
          </cell>
        </row>
        <row r="666">
          <cell r="A666">
            <v>660</v>
          </cell>
          <cell r="B666" t="str">
            <v>China</v>
          </cell>
          <cell r="C666" t="str">
            <v>Shenzhen</v>
          </cell>
          <cell r="D666" t="str">
            <v>CNSZX</v>
          </cell>
          <cell r="E666" t="str">
            <v>O</v>
          </cell>
          <cell r="F666" t="str">
            <v>Rita Xiao</v>
          </cell>
          <cell r="G666" t="str">
            <v>CSR</v>
          </cell>
          <cell r="H666" t="str">
            <v>86 755 82627890</v>
          </cell>
          <cell r="I666" t="str">
            <v>xcongrong@ups.com</v>
          </cell>
          <cell r="K666" t="str">
            <v>86-13926544310</v>
          </cell>
          <cell r="S666" t="str">
            <v>ALL</v>
          </cell>
          <cell r="Z666">
            <v>10</v>
          </cell>
          <cell r="AA666" t="str">
            <v>M</v>
          </cell>
          <cell r="AL666" t="str">
            <v>M</v>
          </cell>
          <cell r="AV666" t="str">
            <v>M</v>
          </cell>
          <cell r="AY666" t="str">
            <v>B</v>
          </cell>
          <cell r="BH666" t="str">
            <v>M</v>
          </cell>
          <cell r="BW666" t="str">
            <v>M</v>
          </cell>
          <cell r="CF666" t="str">
            <v>B</v>
          </cell>
          <cell r="CH666" t="str">
            <v>B</v>
          </cell>
          <cell r="CM666" t="str">
            <v>M</v>
          </cell>
          <cell r="CO666" t="str">
            <v>M</v>
          </cell>
        </row>
        <row r="667">
          <cell r="A667">
            <v>661</v>
          </cell>
          <cell r="B667" t="str">
            <v>China</v>
          </cell>
          <cell r="C667" t="str">
            <v>Shenzhen</v>
          </cell>
          <cell r="D667" t="str">
            <v>CNSZX</v>
          </cell>
          <cell r="E667" t="str">
            <v>O</v>
          </cell>
          <cell r="F667" t="str">
            <v>SZX Kroger Team</v>
          </cell>
          <cell r="I667" t="str">
            <v>upsszxoceankrogerop@ups.com</v>
          </cell>
          <cell r="J667" t="str">
            <v>USA</v>
          </cell>
          <cell r="Z667">
            <v>1</v>
          </cell>
          <cell r="AR667" t="str">
            <v>M</v>
          </cell>
        </row>
        <row r="668">
          <cell r="A668">
            <v>662</v>
          </cell>
          <cell r="B668" t="str">
            <v>China</v>
          </cell>
          <cell r="C668" t="str">
            <v>Shenzhen</v>
          </cell>
          <cell r="D668" t="str">
            <v>CNSZX</v>
          </cell>
          <cell r="E668" t="str">
            <v>O</v>
          </cell>
          <cell r="F668" t="str">
            <v>Lisa Yuan</v>
          </cell>
          <cell r="G668" t="str">
            <v>CSR</v>
          </cell>
          <cell r="H668" t="str">
            <v>86 755 82627877</v>
          </cell>
          <cell r="I668" t="str">
            <v>lyuan@ups.com</v>
          </cell>
          <cell r="J668" t="str">
            <v>USA</v>
          </cell>
          <cell r="U668" t="str">
            <v>ALL</v>
          </cell>
          <cell r="X668" t="str">
            <v>ALL</v>
          </cell>
          <cell r="Z668">
            <v>3</v>
          </cell>
          <cell r="AA668" t="str">
            <v>B</v>
          </cell>
          <cell r="BG668" t="str">
            <v>M</v>
          </cell>
          <cell r="BT668" t="str">
            <v>M</v>
          </cell>
        </row>
        <row r="669">
          <cell r="A669">
            <v>663</v>
          </cell>
          <cell r="B669" t="str">
            <v>China</v>
          </cell>
          <cell r="C669" t="str">
            <v>Shenzhen</v>
          </cell>
          <cell r="D669" t="str">
            <v>CNSZX</v>
          </cell>
          <cell r="E669" t="str">
            <v>O</v>
          </cell>
          <cell r="F669" t="str">
            <v>SZX AmazonFBA Team</v>
          </cell>
          <cell r="G669" t="str">
            <v>Group email</v>
          </cell>
          <cell r="I669" t="str">
            <v>UPS AMAZONFBA.SZXOCEAN@UPS.COM</v>
          </cell>
          <cell r="K669" t="str">
            <v>Y</v>
          </cell>
          <cell r="Z669">
            <v>1</v>
          </cell>
          <cell r="CN669" t="str">
            <v>B</v>
          </cell>
        </row>
        <row r="670">
          <cell r="A670">
            <v>664</v>
          </cell>
          <cell r="B670" t="str">
            <v>China</v>
          </cell>
          <cell r="C670" t="str">
            <v>Shenzhen</v>
          </cell>
          <cell r="D670" t="str">
            <v>CNSZX</v>
          </cell>
          <cell r="E670" t="str">
            <v>O</v>
          </cell>
          <cell r="F670" t="str">
            <v>Doris Zhang</v>
          </cell>
          <cell r="G670" t="str">
            <v>Doc clerk</v>
          </cell>
          <cell r="H670" t="str">
            <v>86 755 82627892</v>
          </cell>
          <cell r="I670" t="str">
            <v xml:space="preserve">zyun@ups.com </v>
          </cell>
          <cell r="J670" t="str">
            <v>ASIA</v>
          </cell>
          <cell r="Z670">
            <v>1</v>
          </cell>
          <cell r="CK670" t="str">
            <v>B</v>
          </cell>
        </row>
        <row r="671">
          <cell r="A671">
            <v>665</v>
          </cell>
          <cell r="B671" t="str">
            <v>China</v>
          </cell>
          <cell r="C671" t="str">
            <v>Shenzhen</v>
          </cell>
          <cell r="D671" t="str">
            <v>CNSZX</v>
          </cell>
          <cell r="E671" t="str">
            <v>O</v>
          </cell>
          <cell r="F671" t="str">
            <v>Sophy Luo</v>
          </cell>
          <cell r="G671" t="str">
            <v>CSR</v>
          </cell>
          <cell r="H671" t="str">
            <v>86 755 82627872</v>
          </cell>
          <cell r="I671" t="str">
            <v>lsophy@ups.com</v>
          </cell>
          <cell r="J671" t="str">
            <v>USA</v>
          </cell>
          <cell r="N671" t="str">
            <v>ALL</v>
          </cell>
          <cell r="O671" t="str">
            <v>ALL</v>
          </cell>
          <cell r="R671" t="str">
            <v>ALL</v>
          </cell>
          <cell r="Z671">
            <v>18</v>
          </cell>
          <cell r="AB671" t="str">
            <v>B</v>
          </cell>
          <cell r="AC671" t="str">
            <v>M</v>
          </cell>
          <cell r="AD671" t="str">
            <v>M</v>
          </cell>
          <cell r="AG671" t="str">
            <v>M</v>
          </cell>
          <cell r="AJ671" t="str">
            <v>M</v>
          </cell>
          <cell r="AO671" t="str">
            <v>M</v>
          </cell>
          <cell r="AP671" t="str">
            <v>M</v>
          </cell>
          <cell r="AQ671" t="str">
            <v>B</v>
          </cell>
          <cell r="AU671" t="str">
            <v>M</v>
          </cell>
          <cell r="BC671" t="str">
            <v>M</v>
          </cell>
          <cell r="BE671" t="str">
            <v>M</v>
          </cell>
          <cell r="BH671" t="str">
            <v>M</v>
          </cell>
          <cell r="BN671" t="str">
            <v>M</v>
          </cell>
          <cell r="BO671" t="str">
            <v>M</v>
          </cell>
          <cell r="BV671" t="str">
            <v>M</v>
          </cell>
          <cell r="BZ671" t="str">
            <v>M</v>
          </cell>
          <cell r="CE671" t="str">
            <v>M</v>
          </cell>
          <cell r="CH671" t="str">
            <v>B</v>
          </cell>
        </row>
        <row r="672">
          <cell r="A672">
            <v>666</v>
          </cell>
          <cell r="B672" t="str">
            <v>China</v>
          </cell>
          <cell r="C672" t="str">
            <v>Shenzhen</v>
          </cell>
          <cell r="D672" t="str">
            <v>CNSZX</v>
          </cell>
          <cell r="E672" t="str">
            <v>O</v>
          </cell>
          <cell r="F672" t="str">
            <v>Keira Ma</v>
          </cell>
          <cell r="G672" t="str">
            <v xml:space="preserve">Senior SCR </v>
          </cell>
          <cell r="H672" t="str">
            <v>86 755 82627848</v>
          </cell>
          <cell r="I672" t="str">
            <v>mkeira@ups.com</v>
          </cell>
          <cell r="V672" t="str">
            <v>BOTH</v>
          </cell>
          <cell r="Z672">
            <v>1</v>
          </cell>
          <cell r="AR672" t="str">
            <v>M</v>
          </cell>
        </row>
        <row r="673">
          <cell r="A673">
            <v>667</v>
          </cell>
          <cell r="B673" t="str">
            <v>China</v>
          </cell>
          <cell r="C673" t="str">
            <v>Shenzhen</v>
          </cell>
          <cell r="D673" t="str">
            <v>CNSZX</v>
          </cell>
          <cell r="E673" t="str">
            <v>O</v>
          </cell>
          <cell r="F673" t="str">
            <v>Lily Huang</v>
          </cell>
          <cell r="G673" t="str">
            <v>Doc clerk</v>
          </cell>
          <cell r="H673" t="str">
            <v>86 755 82627872</v>
          </cell>
          <cell r="I673" t="str">
            <v>huangtingting@ups.com</v>
          </cell>
          <cell r="Z673">
            <v>1</v>
          </cell>
          <cell r="AU673" t="str">
            <v>M</v>
          </cell>
        </row>
        <row r="674">
          <cell r="A674">
            <v>668</v>
          </cell>
          <cell r="B674" t="str">
            <v>China</v>
          </cell>
          <cell r="C674" t="str">
            <v>Shenzhen</v>
          </cell>
          <cell r="D674" t="str">
            <v>CNSZX</v>
          </cell>
          <cell r="E674" t="str">
            <v>O</v>
          </cell>
          <cell r="F674" t="str">
            <v>Janice Zhang</v>
          </cell>
          <cell r="G674" t="str">
            <v>Doc clerk</v>
          </cell>
          <cell r="H674" t="str">
            <v>86 755 82627702</v>
          </cell>
          <cell r="I674" t="str">
            <v>zwenjie@ups.com</v>
          </cell>
          <cell r="Z674">
            <v>1</v>
          </cell>
          <cell r="BG674" t="str">
            <v>M</v>
          </cell>
        </row>
        <row r="675">
          <cell r="A675">
            <v>669</v>
          </cell>
          <cell r="B675" t="str">
            <v>China</v>
          </cell>
          <cell r="C675" t="str">
            <v>Shenzhen</v>
          </cell>
          <cell r="D675" t="str">
            <v>CNSZX</v>
          </cell>
          <cell r="E675" t="str">
            <v>O</v>
          </cell>
          <cell r="F675" t="str">
            <v>Enid Zhou</v>
          </cell>
          <cell r="G675" t="str">
            <v>Doc clerk</v>
          </cell>
          <cell r="H675" t="str">
            <v>86 755 82627720</v>
          </cell>
          <cell r="I675" t="str">
            <v>ztian@ups.com</v>
          </cell>
          <cell r="Z675">
            <v>1</v>
          </cell>
          <cell r="BB675" t="str">
            <v>M</v>
          </cell>
        </row>
        <row r="676">
          <cell r="A676">
            <v>670</v>
          </cell>
          <cell r="B676" t="str">
            <v>China</v>
          </cell>
          <cell r="C676" t="str">
            <v>Shenzhen</v>
          </cell>
          <cell r="D676" t="str">
            <v>CNSZX</v>
          </cell>
          <cell r="E676" t="str">
            <v>O</v>
          </cell>
          <cell r="F676" t="str">
            <v>Sally Luo</v>
          </cell>
          <cell r="G676" t="str">
            <v>Doc clerk</v>
          </cell>
          <cell r="H676" t="str">
            <v>86 755 82627713</v>
          </cell>
          <cell r="I676" t="str">
            <v>luoyan@ups.com</v>
          </cell>
          <cell r="Z676">
            <v>1</v>
          </cell>
          <cell r="AM676" t="str">
            <v>M</v>
          </cell>
        </row>
        <row r="677">
          <cell r="A677">
            <v>671</v>
          </cell>
          <cell r="B677" t="str">
            <v>China</v>
          </cell>
          <cell r="C677" t="str">
            <v>Shenzhen</v>
          </cell>
          <cell r="D677" t="str">
            <v>CNSZX</v>
          </cell>
          <cell r="E677" t="str">
            <v>O</v>
          </cell>
          <cell r="F677" t="str">
            <v>Lisa Li</v>
          </cell>
          <cell r="G677" t="str">
            <v>CSR</v>
          </cell>
          <cell r="H677" t="str">
            <v>86-755-82627728</v>
          </cell>
          <cell r="I677" t="str">
            <v>lyuanchang@ups.com</v>
          </cell>
          <cell r="W677" t="str">
            <v>ALL</v>
          </cell>
          <cell r="Z677">
            <v>1</v>
          </cell>
          <cell r="BD677" t="str">
            <v>M</v>
          </cell>
        </row>
        <row r="678">
          <cell r="A678">
            <v>672</v>
          </cell>
          <cell r="B678" t="str">
            <v>China</v>
          </cell>
          <cell r="C678" t="str">
            <v>Shenzhen</v>
          </cell>
          <cell r="D678" t="str">
            <v>CNSZX</v>
          </cell>
          <cell r="E678" t="str">
            <v>O</v>
          </cell>
          <cell r="F678" t="str">
            <v>Wenny Liu</v>
          </cell>
          <cell r="G678" t="str">
            <v>Senior Customer Representative</v>
          </cell>
          <cell r="H678" t="str">
            <v>86 755 82627739</v>
          </cell>
          <cell r="I678" t="str">
            <v>lhaiyun@ups.com</v>
          </cell>
          <cell r="Z678">
            <v>0</v>
          </cell>
        </row>
        <row r="679">
          <cell r="A679">
            <v>673</v>
          </cell>
          <cell r="B679" t="str">
            <v>China</v>
          </cell>
          <cell r="C679" t="str">
            <v>Shenzhen</v>
          </cell>
          <cell r="D679" t="str">
            <v>CNSZX</v>
          </cell>
          <cell r="E679" t="str">
            <v>O</v>
          </cell>
          <cell r="F679" t="str">
            <v>Jodie Long</v>
          </cell>
          <cell r="G679" t="str">
            <v>CSR</v>
          </cell>
          <cell r="H679" t="str">
            <v>86 755 82627828</v>
          </cell>
          <cell r="I679" t="str">
            <v>ljodie@ups.com</v>
          </cell>
          <cell r="Z679">
            <v>0</v>
          </cell>
        </row>
        <row r="680">
          <cell r="A680">
            <v>674</v>
          </cell>
          <cell r="B680" t="str">
            <v>China</v>
          </cell>
          <cell r="C680" t="str">
            <v>Shenzhen</v>
          </cell>
          <cell r="D680" t="str">
            <v>CNSZX</v>
          </cell>
          <cell r="E680" t="str">
            <v>O</v>
          </cell>
          <cell r="F680" t="str">
            <v>Cathy Yang</v>
          </cell>
          <cell r="G680" t="str">
            <v>CSR</v>
          </cell>
          <cell r="H680" t="str">
            <v>86 755 82627870</v>
          </cell>
          <cell r="I680" t="str">
            <v>yangcathy@ups.com</v>
          </cell>
          <cell r="Z680">
            <v>0</v>
          </cell>
        </row>
        <row r="681">
          <cell r="A681">
            <v>675</v>
          </cell>
          <cell r="B681" t="str">
            <v>China</v>
          </cell>
          <cell r="C681" t="str">
            <v>Shenzhen</v>
          </cell>
          <cell r="D681" t="str">
            <v>CNSZX</v>
          </cell>
          <cell r="E681" t="str">
            <v>O</v>
          </cell>
          <cell r="F681" t="str">
            <v>Abby Lin</v>
          </cell>
          <cell r="G681" t="str">
            <v>Doc clerk</v>
          </cell>
          <cell r="H681" t="str">
            <v>86 755 82627742</v>
          </cell>
          <cell r="I681" t="str">
            <v>ljiayan@ups.com</v>
          </cell>
          <cell r="U681" t="str">
            <v>ALL</v>
          </cell>
          <cell r="Z681">
            <v>1</v>
          </cell>
          <cell r="BT681" t="str">
            <v>M</v>
          </cell>
        </row>
        <row r="682">
          <cell r="A682">
            <v>676</v>
          </cell>
          <cell r="B682" t="str">
            <v>China</v>
          </cell>
          <cell r="C682" t="str">
            <v>Shenzhen</v>
          </cell>
          <cell r="D682" t="str">
            <v>CNSZX</v>
          </cell>
          <cell r="E682" t="str">
            <v>O</v>
          </cell>
          <cell r="F682" t="str">
            <v>SZX Ocean Team</v>
          </cell>
          <cell r="G682" t="str">
            <v>Group email</v>
          </cell>
          <cell r="I682" t="str">
            <v>UPSSZX.EXPORTOPERATION-OCEAN@ups.com</v>
          </cell>
          <cell r="Z682">
            <v>1</v>
          </cell>
          <cell r="BF682" t="str">
            <v>B</v>
          </cell>
        </row>
        <row r="683">
          <cell r="A683">
            <v>677</v>
          </cell>
          <cell r="B683" t="str">
            <v>China</v>
          </cell>
          <cell r="C683" t="str">
            <v>Shenzhen</v>
          </cell>
          <cell r="D683" t="str">
            <v>CNSZX</v>
          </cell>
          <cell r="E683" t="str">
            <v>O</v>
          </cell>
          <cell r="F683" t="str">
            <v>Peter Wu</v>
          </cell>
          <cell r="G683" t="str">
            <v>document</v>
          </cell>
          <cell r="H683" t="str">
            <v>86-755-82627713</v>
          </cell>
          <cell r="I683" t="str">
            <v>Wuzongqi@ups.com</v>
          </cell>
          <cell r="Z683">
            <v>3</v>
          </cell>
          <cell r="BG683" t="str">
            <v>M</v>
          </cell>
          <cell r="BN683" t="str">
            <v>M</v>
          </cell>
          <cell r="CJ683" t="str">
            <v>B</v>
          </cell>
        </row>
        <row r="684">
          <cell r="A684">
            <v>678</v>
          </cell>
          <cell r="B684" t="str">
            <v>China</v>
          </cell>
          <cell r="C684" t="str">
            <v>Shenzhen</v>
          </cell>
          <cell r="D684" t="str">
            <v>CNSZX</v>
          </cell>
          <cell r="E684" t="str">
            <v>O</v>
          </cell>
          <cell r="F684" t="str">
            <v>UPS SZ ocean DT Doc</v>
          </cell>
          <cell r="G684" t="str">
            <v>SZ ocean DT Doc Group Email</v>
          </cell>
          <cell r="I684" t="str">
            <v>UPSSZoceanDollarTree.doc@ups.com</v>
          </cell>
          <cell r="Z684">
            <v>1</v>
          </cell>
          <cell r="AT684" t="str">
            <v>M</v>
          </cell>
        </row>
        <row r="685">
          <cell r="A685">
            <v>679</v>
          </cell>
          <cell r="B685" t="str">
            <v>China</v>
          </cell>
          <cell r="C685" t="str">
            <v>Shenzhen</v>
          </cell>
          <cell r="D685" t="str">
            <v>CNSZX</v>
          </cell>
          <cell r="E685" t="str">
            <v>O</v>
          </cell>
          <cell r="F685" t="str">
            <v>Sophia Xu</v>
          </cell>
          <cell r="G685" t="str">
            <v>Supervisor</v>
          </cell>
          <cell r="H685" t="str">
            <v>86 755 82627819</v>
          </cell>
          <cell r="I685" t="str">
            <v>sxxu@ups.com</v>
          </cell>
          <cell r="J685" t="str">
            <v>ALL</v>
          </cell>
          <cell r="Z685">
            <v>2</v>
          </cell>
          <cell r="AR685" t="str">
            <v>B</v>
          </cell>
          <cell r="AT685" t="str">
            <v>B</v>
          </cell>
        </row>
        <row r="686">
          <cell r="A686">
            <v>680</v>
          </cell>
          <cell r="B686" t="str">
            <v>China</v>
          </cell>
          <cell r="C686" t="str">
            <v>Shenzhen</v>
          </cell>
          <cell r="D686" t="str">
            <v>CNSZX</v>
          </cell>
          <cell r="E686" t="str">
            <v>O</v>
          </cell>
          <cell r="F686" t="str">
            <v>TB Doc Group Mail</v>
          </cell>
          <cell r="I686" t="str">
            <v>UPSSZOCEANTricorBraun.doc@ups.com</v>
          </cell>
          <cell r="N686" t="str">
            <v>ALL</v>
          </cell>
          <cell r="V686" t="str">
            <v>BOTH</v>
          </cell>
          <cell r="W686" t="str">
            <v>ALL</v>
          </cell>
          <cell r="Z686">
            <v>1</v>
          </cell>
          <cell r="BD686" t="str">
            <v>M</v>
          </cell>
        </row>
        <row r="687">
          <cell r="A687">
            <v>681</v>
          </cell>
          <cell r="B687" t="str">
            <v>China</v>
          </cell>
          <cell r="C687" t="str">
            <v>Shenzhen</v>
          </cell>
          <cell r="D687" t="str">
            <v>CNSZX</v>
          </cell>
          <cell r="E687" t="str">
            <v>O</v>
          </cell>
          <cell r="F687" t="str">
            <v>Vinia Wu</v>
          </cell>
          <cell r="G687" t="str">
            <v>Supervisor</v>
          </cell>
          <cell r="H687" t="str">
            <v>86 755 82627858</v>
          </cell>
          <cell r="I687" t="str">
            <v>vinia.wu@ups.com</v>
          </cell>
          <cell r="O687" t="str">
            <v>ALL</v>
          </cell>
          <cell r="U687" t="str">
            <v>ALL</v>
          </cell>
          <cell r="W687" t="str">
            <v>ALL</v>
          </cell>
          <cell r="Z687">
            <v>13</v>
          </cell>
          <cell r="AC687" t="str">
            <v>B</v>
          </cell>
          <cell r="AD687" t="str">
            <v>B</v>
          </cell>
          <cell r="AG687" t="str">
            <v>B</v>
          </cell>
          <cell r="AJ687" t="str">
            <v>B</v>
          </cell>
          <cell r="AX687" t="str">
            <v>M</v>
          </cell>
          <cell r="BC687" t="str">
            <v>B</v>
          </cell>
          <cell r="BD687" t="str">
            <v>B</v>
          </cell>
          <cell r="BP687" t="str">
            <v>M</v>
          </cell>
          <cell r="BT687" t="str">
            <v>B</v>
          </cell>
          <cell r="BU687" t="str">
            <v>B</v>
          </cell>
          <cell r="BX687" t="str">
            <v>M</v>
          </cell>
          <cell r="BZ687" t="str">
            <v>B</v>
          </cell>
          <cell r="CD687" t="str">
            <v>B</v>
          </cell>
        </row>
        <row r="688">
          <cell r="A688">
            <v>682</v>
          </cell>
          <cell r="B688" t="str">
            <v>China</v>
          </cell>
          <cell r="C688" t="str">
            <v>Shenzhen</v>
          </cell>
          <cell r="D688" t="str">
            <v>CNSZX</v>
          </cell>
          <cell r="E688" t="str">
            <v>O</v>
          </cell>
          <cell r="F688" t="str">
            <v>Rocky Fang</v>
          </cell>
          <cell r="G688" t="str">
            <v>Ocean Manager</v>
          </cell>
          <cell r="H688" t="str">
            <v>86 755 82627889</v>
          </cell>
          <cell r="I688" t="str">
            <v>rocky.fang@ups.com</v>
          </cell>
          <cell r="K688" t="str">
            <v>86-13923713349</v>
          </cell>
          <cell r="Z688">
            <v>0</v>
          </cell>
        </row>
        <row r="689">
          <cell r="A689">
            <v>683</v>
          </cell>
          <cell r="B689" t="str">
            <v>China</v>
          </cell>
          <cell r="C689" t="str">
            <v>ChaoZhou</v>
          </cell>
          <cell r="D689" t="str">
            <v>CNCOZ</v>
          </cell>
          <cell r="E689" t="str">
            <v>O</v>
          </cell>
          <cell r="F689" t="str">
            <v>** See Shenzhen</v>
          </cell>
          <cell r="Z689">
            <v>0</v>
          </cell>
        </row>
        <row r="690">
          <cell r="A690">
            <v>684</v>
          </cell>
          <cell r="B690" t="str">
            <v>China</v>
          </cell>
          <cell r="C690" t="str">
            <v>Chiwan</v>
          </cell>
          <cell r="D690" t="str">
            <v>CNCWN</v>
          </cell>
          <cell r="E690" t="str">
            <v>O</v>
          </cell>
          <cell r="F690" t="str">
            <v>** See Shenzhen</v>
          </cell>
          <cell r="Z690">
            <v>6</v>
          </cell>
          <cell r="AI690" t="str">
            <v>*</v>
          </cell>
          <cell r="AT690" t="str">
            <v>*</v>
          </cell>
          <cell r="BE690" t="str">
            <v>*</v>
          </cell>
          <cell r="BF690" t="str">
            <v>*</v>
          </cell>
          <cell r="BR690" t="str">
            <v>*</v>
          </cell>
          <cell r="CH690" t="str">
            <v>*</v>
          </cell>
        </row>
        <row r="691">
          <cell r="A691">
            <v>685</v>
          </cell>
          <cell r="B691" t="str">
            <v>China</v>
          </cell>
          <cell r="C691" t="str">
            <v>Da Chan Ba</v>
          </cell>
          <cell r="D691" t="str">
            <v>CNDCB</v>
          </cell>
          <cell r="E691" t="str">
            <v>O</v>
          </cell>
          <cell r="F691" t="str">
            <v>** See Shenzhen</v>
          </cell>
          <cell r="Z691">
            <v>1</v>
          </cell>
          <cell r="BF691" t="str">
            <v>*</v>
          </cell>
        </row>
        <row r="692">
          <cell r="A692">
            <v>686</v>
          </cell>
          <cell r="B692" t="str">
            <v>China</v>
          </cell>
          <cell r="C692" t="str">
            <v>Foshan</v>
          </cell>
          <cell r="D692" t="str">
            <v>CNFOS</v>
          </cell>
          <cell r="E692" t="str">
            <v>O</v>
          </cell>
          <cell r="F692" t="str">
            <v>** See Shenzhen</v>
          </cell>
          <cell r="Z692">
            <v>1</v>
          </cell>
          <cell r="BD692" t="str">
            <v>*</v>
          </cell>
        </row>
        <row r="693">
          <cell r="A693">
            <v>687</v>
          </cell>
          <cell r="B693" t="str">
            <v>China</v>
          </cell>
          <cell r="C693" t="str">
            <v>Futian</v>
          </cell>
          <cell r="D693" t="str">
            <v>CNFUT</v>
          </cell>
          <cell r="E693" t="str">
            <v>O</v>
          </cell>
          <cell r="F693" t="str">
            <v>** See Shenzhen</v>
          </cell>
          <cell r="Z693">
            <v>0</v>
          </cell>
        </row>
        <row r="694">
          <cell r="A694">
            <v>688</v>
          </cell>
          <cell r="B694" t="str">
            <v>China</v>
          </cell>
          <cell r="C694" t="str">
            <v>Guangzhou (airport)
Huangpu (seaport)</v>
          </cell>
          <cell r="D694" t="str">
            <v>CNCAN/CNHUA</v>
          </cell>
          <cell r="E694" t="str">
            <v>O</v>
          </cell>
          <cell r="F694" t="str">
            <v>** See Shenzhen</v>
          </cell>
          <cell r="Z694">
            <v>1</v>
          </cell>
          <cell r="BD694" t="str">
            <v>*</v>
          </cell>
        </row>
        <row r="695">
          <cell r="A695">
            <v>689</v>
          </cell>
          <cell r="B695" t="str">
            <v>China</v>
          </cell>
          <cell r="C695" t="str">
            <v>Heyuan</v>
          </cell>
          <cell r="D695" t="str">
            <v>CNHEY</v>
          </cell>
          <cell r="E695" t="str">
            <v>O</v>
          </cell>
          <cell r="F695" t="str">
            <v>** See Shenzhen</v>
          </cell>
          <cell r="Z695">
            <v>1</v>
          </cell>
          <cell r="CI695" t="str">
            <v>*</v>
          </cell>
        </row>
        <row r="696">
          <cell r="A696">
            <v>690</v>
          </cell>
          <cell r="B696" t="str">
            <v>China</v>
          </cell>
          <cell r="C696" t="str">
            <v>Huizhou</v>
          </cell>
          <cell r="D696" t="str">
            <v>CNHUZ</v>
          </cell>
          <cell r="E696" t="str">
            <v>O</v>
          </cell>
          <cell r="F696" t="str">
            <v>** See Shenzhen</v>
          </cell>
          <cell r="Z696">
            <v>1</v>
          </cell>
          <cell r="BD696" t="str">
            <v>*</v>
          </cell>
        </row>
        <row r="697">
          <cell r="A697">
            <v>691</v>
          </cell>
          <cell r="B697" t="str">
            <v>China</v>
          </cell>
          <cell r="C697" t="str">
            <v>Humen</v>
          </cell>
          <cell r="D697" t="str">
            <v>CNHMN</v>
          </cell>
          <cell r="E697" t="str">
            <v>O</v>
          </cell>
          <cell r="F697" t="str">
            <v>** See Shenzhen</v>
          </cell>
          <cell r="Z697">
            <v>0</v>
          </cell>
        </row>
        <row r="698">
          <cell r="A698">
            <v>692</v>
          </cell>
          <cell r="B698" t="str">
            <v>China</v>
          </cell>
          <cell r="C698" t="str">
            <v>Jiangmen</v>
          </cell>
          <cell r="D698" t="str">
            <v>CNJMN</v>
          </cell>
          <cell r="E698" t="str">
            <v>O</v>
          </cell>
          <cell r="F698" t="str">
            <v>** See Shenzhen</v>
          </cell>
          <cell r="Z698">
            <v>1</v>
          </cell>
          <cell r="BD698" t="str">
            <v>*</v>
          </cell>
        </row>
        <row r="699">
          <cell r="A699">
            <v>693</v>
          </cell>
          <cell r="B699" t="str">
            <v>China</v>
          </cell>
          <cell r="C699" t="str">
            <v>Nanhai</v>
          </cell>
          <cell r="D699" t="str">
            <v>CNNAH</v>
          </cell>
          <cell r="E699" t="str">
            <v>O</v>
          </cell>
          <cell r="F699" t="str">
            <v>** See Shenzhen</v>
          </cell>
          <cell r="Z699">
            <v>1</v>
          </cell>
          <cell r="BD699" t="str">
            <v>*</v>
          </cell>
        </row>
        <row r="700">
          <cell r="A700">
            <v>694</v>
          </cell>
          <cell r="B700" t="str">
            <v>China</v>
          </cell>
          <cell r="C700" t="str">
            <v>Shantou</v>
          </cell>
          <cell r="D700" t="str">
            <v>CNSWA</v>
          </cell>
          <cell r="E700" t="str">
            <v>O</v>
          </cell>
          <cell r="F700" t="str">
            <v>** See Shenzhen</v>
          </cell>
          <cell r="Z700">
            <v>8</v>
          </cell>
          <cell r="AI700" t="str">
            <v>*</v>
          </cell>
          <cell r="AR700" t="str">
            <v>*</v>
          </cell>
          <cell r="AX700" t="str">
            <v>*</v>
          </cell>
          <cell r="BD700" t="str">
            <v>*</v>
          </cell>
          <cell r="BF700" t="str">
            <v>*</v>
          </cell>
          <cell r="BS700" t="str">
            <v>*</v>
          </cell>
          <cell r="CI700" t="str">
            <v>*</v>
          </cell>
          <cell r="CR700" t="str">
            <v>*</v>
          </cell>
        </row>
        <row r="701">
          <cell r="A701">
            <v>695</v>
          </cell>
          <cell r="B701" t="str">
            <v>China</v>
          </cell>
          <cell r="C701" t="str">
            <v>Shekou</v>
          </cell>
          <cell r="D701" t="str">
            <v>CNSHK</v>
          </cell>
          <cell r="E701" t="str">
            <v>O</v>
          </cell>
          <cell r="F701" t="str">
            <v>** See Shenzhen</v>
          </cell>
          <cell r="U701" t="str">
            <v>ALL</v>
          </cell>
          <cell r="W701" t="str">
            <v>ALL</v>
          </cell>
          <cell r="Z701">
            <v>10</v>
          </cell>
          <cell r="AB701" t="str">
            <v>*</v>
          </cell>
          <cell r="AM701" t="str">
            <v>*</v>
          </cell>
          <cell r="AT701" t="str">
            <v>*</v>
          </cell>
          <cell r="AX701" t="str">
            <v>*</v>
          </cell>
          <cell r="BD701" t="str">
            <v>*</v>
          </cell>
          <cell r="BE701" t="str">
            <v>*</v>
          </cell>
          <cell r="BF701" t="str">
            <v>*</v>
          </cell>
          <cell r="BT701" t="str">
            <v>*</v>
          </cell>
          <cell r="CE701" t="str">
            <v>*</v>
          </cell>
          <cell r="CH701" t="str">
            <v>*</v>
          </cell>
        </row>
        <row r="702">
          <cell r="A702">
            <v>696</v>
          </cell>
          <cell r="B702" t="str">
            <v>China</v>
          </cell>
          <cell r="C702" t="str">
            <v>Yantian</v>
          </cell>
          <cell r="D702" t="str">
            <v>CNYTN</v>
          </cell>
          <cell r="E702" t="str">
            <v>O</v>
          </cell>
          <cell r="F702" t="str">
            <v>** See Shenzhen</v>
          </cell>
          <cell r="U702" t="str">
            <v>ALL</v>
          </cell>
          <cell r="Z702">
            <v>36</v>
          </cell>
          <cell r="AB702" t="str">
            <v>*</v>
          </cell>
          <cell r="AC702" t="str">
            <v>*</v>
          </cell>
          <cell r="AG702" t="str">
            <v>*</v>
          </cell>
          <cell r="AI702" t="str">
            <v>*</v>
          </cell>
          <cell r="AJ702" t="str">
            <v>*</v>
          </cell>
          <cell r="AM702" t="str">
            <v>*</v>
          </cell>
          <cell r="AO702" t="str">
            <v>*</v>
          </cell>
          <cell r="AQ702" t="str">
            <v>*</v>
          </cell>
          <cell r="AR702" t="str">
            <v>*</v>
          </cell>
          <cell r="AT702" t="str">
            <v>*</v>
          </cell>
          <cell r="AU702" t="str">
            <v>*</v>
          </cell>
          <cell r="AV702" t="str">
            <v>*</v>
          </cell>
          <cell r="AW702" t="str">
            <v>*</v>
          </cell>
          <cell r="AX702" t="str">
            <v>*</v>
          </cell>
          <cell r="BC702" t="str">
            <v>*</v>
          </cell>
          <cell r="BD702" t="str">
            <v>*</v>
          </cell>
          <cell r="BE702" t="str">
            <v>*</v>
          </cell>
          <cell r="BF702" t="str">
            <v>*</v>
          </cell>
          <cell r="BG702" t="str">
            <v>*</v>
          </cell>
          <cell r="BH702" t="str">
            <v>*</v>
          </cell>
          <cell r="BJ702" t="str">
            <v>*</v>
          </cell>
          <cell r="BL702" t="str">
            <v>*</v>
          </cell>
          <cell r="BR702" t="str">
            <v>*</v>
          </cell>
          <cell r="BS702" t="str">
            <v>*</v>
          </cell>
          <cell r="BT702" t="str">
            <v>*</v>
          </cell>
          <cell r="BV702" t="str">
            <v>*</v>
          </cell>
          <cell r="BX702" t="str">
            <v>*</v>
          </cell>
          <cell r="BZ702" t="str">
            <v>*</v>
          </cell>
          <cell r="CA702" t="str">
            <v>*</v>
          </cell>
          <cell r="CC702" t="str">
            <v>*</v>
          </cell>
          <cell r="CE702" t="str">
            <v>*</v>
          </cell>
          <cell r="CH702" t="str">
            <v>*</v>
          </cell>
          <cell r="CI702" t="str">
            <v>*</v>
          </cell>
          <cell r="CK702" t="str">
            <v>*</v>
          </cell>
          <cell r="CO702" t="str">
            <v>*</v>
          </cell>
          <cell r="CR702" t="str">
            <v>*</v>
          </cell>
        </row>
        <row r="703">
          <cell r="A703">
            <v>697</v>
          </cell>
          <cell r="B703" t="str">
            <v>China</v>
          </cell>
          <cell r="C703" t="str">
            <v>Shunde</v>
          </cell>
          <cell r="D703" t="str">
            <v>CNSUD</v>
          </cell>
          <cell r="E703" t="str">
            <v>O</v>
          </cell>
          <cell r="F703" t="str">
            <v>** See Shenzhen</v>
          </cell>
          <cell r="W703" t="str">
            <v>ALL</v>
          </cell>
          <cell r="Z703">
            <v>2</v>
          </cell>
          <cell r="BD703" t="str">
            <v>*</v>
          </cell>
          <cell r="CC703" t="str">
            <v>*</v>
          </cell>
        </row>
        <row r="704">
          <cell r="A704">
            <v>698</v>
          </cell>
          <cell r="B704" t="str">
            <v>China</v>
          </cell>
          <cell r="C704" t="str">
            <v xml:space="preserve">Zhaoqing </v>
          </cell>
          <cell r="D704" t="str">
            <v>CNZHQ</v>
          </cell>
          <cell r="E704" t="str">
            <v>O</v>
          </cell>
          <cell r="F704" t="str">
            <v>** See Shenzhen</v>
          </cell>
          <cell r="Z704">
            <v>1</v>
          </cell>
          <cell r="BD704" t="str">
            <v>*</v>
          </cell>
        </row>
        <row r="705">
          <cell r="A705">
            <v>699</v>
          </cell>
          <cell r="B705" t="str">
            <v>China</v>
          </cell>
          <cell r="C705" t="str">
            <v>Zhongshan</v>
          </cell>
          <cell r="D705" t="str">
            <v>CNZSN</v>
          </cell>
          <cell r="E705" t="str">
            <v>O</v>
          </cell>
          <cell r="F705" t="str">
            <v>** See Shenzhen</v>
          </cell>
          <cell r="Z705">
            <v>1</v>
          </cell>
          <cell r="BD705" t="str">
            <v>*</v>
          </cell>
        </row>
        <row r="706">
          <cell r="A706">
            <v>700</v>
          </cell>
          <cell r="B706" t="str">
            <v>China</v>
          </cell>
          <cell r="C706" t="str">
            <v>Dongguan</v>
          </cell>
          <cell r="D706" t="str">
            <v>CNDGG</v>
          </cell>
          <cell r="E706" t="str">
            <v>O</v>
          </cell>
          <cell r="F706" t="str">
            <v>** See Shenzhen</v>
          </cell>
          <cell r="Z706">
            <v>1</v>
          </cell>
          <cell r="BD706" t="str">
            <v>*</v>
          </cell>
        </row>
        <row r="707">
          <cell r="A707">
            <v>701</v>
          </cell>
          <cell r="B707" t="str">
            <v>China</v>
          </cell>
          <cell r="C707" t="str">
            <v>Dongguan</v>
          </cell>
          <cell r="D707" t="str">
            <v>CNDGG</v>
          </cell>
          <cell r="E707" t="str">
            <v>O</v>
          </cell>
          <cell r="F707" t="str">
            <v>** If Incoterm Location is Shenzhen, see Shenzhen.</v>
          </cell>
          <cell r="Z707">
            <v>4</v>
          </cell>
          <cell r="AC707" t="str">
            <v>*</v>
          </cell>
          <cell r="AI707" t="str">
            <v>*</v>
          </cell>
          <cell r="AR707" t="str">
            <v>*</v>
          </cell>
          <cell r="CN707" t="str">
            <v>*</v>
          </cell>
        </row>
        <row r="708">
          <cell r="A708">
            <v>702</v>
          </cell>
          <cell r="B708" t="str">
            <v>China</v>
          </cell>
          <cell r="C708" t="str">
            <v>Suzhou</v>
          </cell>
          <cell r="D708" t="str">
            <v>CNSZH</v>
          </cell>
          <cell r="E708" t="str">
            <v>O</v>
          </cell>
          <cell r="F708" t="str">
            <v>Carrie Hua</v>
          </cell>
          <cell r="G708" t="str">
            <v>CSR</v>
          </cell>
          <cell r="H708" t="str">
            <v>86 512 67428188 ext 3155</v>
          </cell>
          <cell r="I708" t="str">
            <v>carriehua@ups.com</v>
          </cell>
          <cell r="O708" t="str">
            <v>ALL</v>
          </cell>
          <cell r="W708" t="str">
            <v>ALL</v>
          </cell>
          <cell r="Z708">
            <v>6</v>
          </cell>
          <cell r="AB708" t="str">
            <v>M</v>
          </cell>
          <cell r="AH708" t="str">
            <v>M</v>
          </cell>
          <cell r="AO708" t="str">
            <v>M</v>
          </cell>
          <cell r="BC708" t="str">
            <v>M</v>
          </cell>
          <cell r="BD708" t="str">
            <v>M</v>
          </cell>
          <cell r="CO708" t="str">
            <v>M</v>
          </cell>
        </row>
        <row r="709">
          <cell r="A709">
            <v>703</v>
          </cell>
          <cell r="B709" t="str">
            <v>China</v>
          </cell>
          <cell r="C709" t="str">
            <v>Suzhou</v>
          </cell>
          <cell r="D709" t="str">
            <v>CNSZH</v>
          </cell>
          <cell r="E709" t="str">
            <v>O</v>
          </cell>
          <cell r="F709" t="str">
            <v>Darren Tao</v>
          </cell>
          <cell r="G709" t="str">
            <v>CSR</v>
          </cell>
          <cell r="H709" t="str">
            <v>86 512 67428188 ext 3092</v>
          </cell>
          <cell r="I709" t="str">
            <v>dtao@ups.com</v>
          </cell>
          <cell r="Z709">
            <v>4</v>
          </cell>
          <cell r="AB709" t="str">
            <v>B</v>
          </cell>
          <cell r="AH709" t="str">
            <v>B</v>
          </cell>
          <cell r="AO709" t="str">
            <v>B</v>
          </cell>
          <cell r="CO709" t="str">
            <v>B</v>
          </cell>
        </row>
        <row r="710">
          <cell r="A710">
            <v>704</v>
          </cell>
          <cell r="B710" t="str">
            <v>China</v>
          </cell>
          <cell r="C710" t="str">
            <v>Suzhou</v>
          </cell>
          <cell r="D710" t="str">
            <v>CNSZH</v>
          </cell>
          <cell r="E710" t="str">
            <v>O</v>
          </cell>
          <cell r="F710" t="str">
            <v>Harriet Shen</v>
          </cell>
          <cell r="G710" t="str">
            <v>CSA</v>
          </cell>
          <cell r="H710" t="str">
            <v xml:space="preserve">86 512 67428188 ext 3170 </v>
          </cell>
          <cell r="I710" t="str">
            <v xml:space="preserve">harrietshen@ups.com </v>
          </cell>
          <cell r="W710" t="str">
            <v>ALL</v>
          </cell>
          <cell r="Z710">
            <v>1</v>
          </cell>
          <cell r="BD710" t="str">
            <v>B</v>
          </cell>
        </row>
        <row r="711">
          <cell r="A711">
            <v>705</v>
          </cell>
          <cell r="B711" t="str">
            <v>China</v>
          </cell>
          <cell r="C711" t="str">
            <v>Suzhou</v>
          </cell>
          <cell r="D711" t="str">
            <v>CNSZH</v>
          </cell>
          <cell r="E711" t="str">
            <v>O</v>
          </cell>
          <cell r="F711" t="str">
            <v>Wu Gang</v>
          </cell>
          <cell r="G711" t="str">
            <v>Documentation</v>
          </cell>
          <cell r="H711" t="str">
            <v>86 512 67428188 ext 3166</v>
          </cell>
          <cell r="I711" t="str">
            <v>wgang@ups.com</v>
          </cell>
          <cell r="Z711">
            <v>1</v>
          </cell>
          <cell r="AO711" t="str">
            <v>M</v>
          </cell>
        </row>
        <row r="712">
          <cell r="A712">
            <v>706</v>
          </cell>
          <cell r="B712" t="str">
            <v>China</v>
          </cell>
          <cell r="C712" t="str">
            <v>Tianjin(airport) 
Xingang(seaport)</v>
          </cell>
          <cell r="D712" t="str">
            <v>CNTSN/CNTXG</v>
          </cell>
          <cell r="E712" t="str">
            <v>O</v>
          </cell>
          <cell r="F712" t="str">
            <v>Steve Zhang</v>
          </cell>
          <cell r="G712" t="str">
            <v>Officer</v>
          </cell>
          <cell r="H712" t="str">
            <v>86-22-23153399 ext 121</v>
          </cell>
          <cell r="I712" t="str">
            <v>zihaozhang@ups.com</v>
          </cell>
          <cell r="U712" t="str">
            <v>EMEA</v>
          </cell>
          <cell r="Z712">
            <v>1</v>
          </cell>
          <cell r="BT712" t="str">
            <v>M</v>
          </cell>
        </row>
        <row r="713">
          <cell r="A713">
            <v>707</v>
          </cell>
          <cell r="B713" t="str">
            <v>China</v>
          </cell>
          <cell r="C713" t="str">
            <v>Tianjin(airport) 
Xingang(seaport)</v>
          </cell>
          <cell r="D713" t="str">
            <v>CNTSN/CNTXG</v>
          </cell>
          <cell r="E713" t="str">
            <v>O</v>
          </cell>
          <cell r="F713" t="str">
            <v>Jeanne Wang</v>
          </cell>
          <cell r="G713" t="str">
            <v xml:space="preserve">Ocean Supervisor  </v>
          </cell>
          <cell r="H713" t="str">
            <v>86 22 23153399 ext 106</v>
          </cell>
          <cell r="I713" t="str">
            <v>wmingjing@ups.com</v>
          </cell>
          <cell r="N713" t="str">
            <v>ALL</v>
          </cell>
          <cell r="Q713" t="str">
            <v>ALL</v>
          </cell>
          <cell r="R713" t="str">
            <v>ALL</v>
          </cell>
          <cell r="T713" t="str">
            <v>ALL</v>
          </cell>
          <cell r="U713" t="str">
            <v>ALL</v>
          </cell>
          <cell r="V713" t="str">
            <v>ALL</v>
          </cell>
          <cell r="W713" t="str">
            <v>ALL</v>
          </cell>
          <cell r="Z713">
            <v>33</v>
          </cell>
          <cell r="AC713" t="str">
            <v>M</v>
          </cell>
          <cell r="AD713" t="str">
            <v>B</v>
          </cell>
          <cell r="AE713" t="str">
            <v>B</v>
          </cell>
          <cell r="AF713" t="str">
            <v>B</v>
          </cell>
          <cell r="AI713" t="str">
            <v>B</v>
          </cell>
          <cell r="AL713" t="str">
            <v>B</v>
          </cell>
          <cell r="AM713" t="str">
            <v>B</v>
          </cell>
          <cell r="AO713" t="str">
            <v>B</v>
          </cell>
          <cell r="AQ713" t="str">
            <v>B</v>
          </cell>
          <cell r="AR713" t="str">
            <v>B</v>
          </cell>
          <cell r="AV713" t="str">
            <v>B</v>
          </cell>
          <cell r="AX713" t="str">
            <v>B</v>
          </cell>
          <cell r="AZ713" t="str">
            <v>B</v>
          </cell>
          <cell r="BB713" t="str">
            <v>B</v>
          </cell>
          <cell r="BD713" t="str">
            <v>B</v>
          </cell>
          <cell r="BE713" t="str">
            <v>B</v>
          </cell>
          <cell r="BF713" t="str">
            <v>B</v>
          </cell>
          <cell r="BI713" t="str">
            <v>B</v>
          </cell>
          <cell r="BJ713" t="str">
            <v>B</v>
          </cell>
          <cell r="BO713" t="str">
            <v>B</v>
          </cell>
          <cell r="BP713" t="str">
            <v>B</v>
          </cell>
          <cell r="BR713" t="str">
            <v>B</v>
          </cell>
          <cell r="BS713" t="str">
            <v>B</v>
          </cell>
          <cell r="BT713" t="str">
            <v>B</v>
          </cell>
          <cell r="BV713" t="str">
            <v>B</v>
          </cell>
          <cell r="BW713" t="str">
            <v>B</v>
          </cell>
          <cell r="BX713" t="str">
            <v>B</v>
          </cell>
          <cell r="CC713" t="str">
            <v>B</v>
          </cell>
          <cell r="CE713" t="str">
            <v>B</v>
          </cell>
          <cell r="CH713" t="str">
            <v>B</v>
          </cell>
          <cell r="CI713" t="str">
            <v>B</v>
          </cell>
          <cell r="CO713" t="str">
            <v>B</v>
          </cell>
          <cell r="CR713" t="str">
            <v>B</v>
          </cell>
        </row>
        <row r="714">
          <cell r="A714">
            <v>708</v>
          </cell>
          <cell r="B714" t="str">
            <v>China</v>
          </cell>
          <cell r="C714" t="str">
            <v>Tianjin(airport) 
Xingang(seaport)</v>
          </cell>
          <cell r="D714" t="str">
            <v>CNTSN/CNTXG</v>
          </cell>
          <cell r="E714" t="str">
            <v>O</v>
          </cell>
          <cell r="F714" t="str">
            <v>Kerry Nie</v>
          </cell>
          <cell r="G714" t="str">
            <v>Supervisor</v>
          </cell>
          <cell r="H714" t="str">
            <v>86 22 84889655 ext 1251</v>
          </cell>
          <cell r="I714" t="str">
            <v>Kerry.nie@ups.com</v>
          </cell>
          <cell r="Z714">
            <v>0</v>
          </cell>
        </row>
        <row r="715">
          <cell r="A715">
            <v>709</v>
          </cell>
          <cell r="B715" t="str">
            <v>China</v>
          </cell>
          <cell r="C715" t="str">
            <v>Tianjin(airport) 
Xingang(seaport)</v>
          </cell>
          <cell r="D715" t="str">
            <v>CNTSN/CNTXG</v>
          </cell>
          <cell r="E715" t="str">
            <v>O</v>
          </cell>
          <cell r="F715" t="str">
            <v>Jessie Fan</v>
          </cell>
          <cell r="G715" t="str">
            <v>Operator</v>
          </cell>
          <cell r="H715" t="str">
            <v>86 22 27217071 ext 301</v>
          </cell>
          <cell r="I715" t="str">
            <v xml:space="preserve">sfan@ups.com </v>
          </cell>
          <cell r="U715" t="str">
            <v>BOTH</v>
          </cell>
          <cell r="Z715">
            <v>0</v>
          </cell>
        </row>
        <row r="716">
          <cell r="A716">
            <v>710</v>
          </cell>
          <cell r="B716" t="str">
            <v>China</v>
          </cell>
          <cell r="C716" t="str">
            <v>Tianjin(airport) 
Xingang(seaport)</v>
          </cell>
          <cell r="D716" t="str">
            <v>CNTSN/CNTXG</v>
          </cell>
          <cell r="E716" t="str">
            <v>O</v>
          </cell>
          <cell r="F716" t="str">
            <v xml:space="preserve">Jessie Jiao  </v>
          </cell>
          <cell r="G716" t="str">
            <v>Assistant Officer</v>
          </cell>
          <cell r="H716" t="str">
            <v>86 22 23153399 ext 116</v>
          </cell>
          <cell r="I716" t="str">
            <v xml:space="preserve">jiaoyang@ups.com  </v>
          </cell>
          <cell r="Q716" t="str">
            <v>CAN</v>
          </cell>
          <cell r="Z716">
            <v>9</v>
          </cell>
          <cell r="AG716" t="str">
            <v>B</v>
          </cell>
          <cell r="AI716" t="str">
            <v>M</v>
          </cell>
          <cell r="AJ716" t="str">
            <v>M</v>
          </cell>
          <cell r="AM716" t="str">
            <v>M</v>
          </cell>
          <cell r="AP716" t="str">
            <v>M</v>
          </cell>
          <cell r="AX716" t="str">
            <v>M</v>
          </cell>
          <cell r="BB716" t="str">
            <v>M</v>
          </cell>
          <cell r="BE716" t="str">
            <v>M</v>
          </cell>
          <cell r="CJ716" t="str">
            <v>M</v>
          </cell>
        </row>
        <row r="717">
          <cell r="A717">
            <v>711</v>
          </cell>
          <cell r="B717" t="str">
            <v>China</v>
          </cell>
          <cell r="C717" t="str">
            <v>Tianjin(airport) 
Xingang(seaport)</v>
          </cell>
          <cell r="D717" t="str">
            <v>CNTSN/CNTXG</v>
          </cell>
          <cell r="E717" t="str">
            <v>O</v>
          </cell>
          <cell r="F717" t="str">
            <v>Wendy Li</v>
          </cell>
          <cell r="G717" t="str">
            <v>OP</v>
          </cell>
          <cell r="H717" t="str">
            <v>86 22 27217071 ext 239</v>
          </cell>
          <cell r="I717" t="str">
            <v>lxia1@ups.com</v>
          </cell>
          <cell r="Q717" t="str">
            <v>EUR</v>
          </cell>
          <cell r="T717" t="str">
            <v>EURO</v>
          </cell>
          <cell r="Z717">
            <v>0</v>
          </cell>
        </row>
        <row r="718">
          <cell r="A718">
            <v>712</v>
          </cell>
          <cell r="B718" t="str">
            <v>China</v>
          </cell>
          <cell r="C718" t="str">
            <v>Tianjin(airport) 
Xingang(seaport)</v>
          </cell>
          <cell r="D718" t="str">
            <v>CNTSN/CNTXG</v>
          </cell>
          <cell r="E718" t="str">
            <v>O</v>
          </cell>
          <cell r="F718" t="str">
            <v>Winnie Liu</v>
          </cell>
          <cell r="G718" t="str">
            <v>OP</v>
          </cell>
          <cell r="H718" t="str">
            <v>86 22 27217071 ext 509</v>
          </cell>
          <cell r="I718" t="str">
            <v>ldai@ups.com</v>
          </cell>
          <cell r="Q718" t="str">
            <v>ASI</v>
          </cell>
          <cell r="T718" t="str">
            <v>BRAZIL</v>
          </cell>
          <cell r="Z718">
            <v>0</v>
          </cell>
        </row>
        <row r="719">
          <cell r="A719">
            <v>713</v>
          </cell>
          <cell r="B719" t="str">
            <v>China</v>
          </cell>
          <cell r="C719" t="str">
            <v>Tianjin(airport) 
Xingang(seaport)</v>
          </cell>
          <cell r="D719" t="str">
            <v>CNTSN/CNTXG</v>
          </cell>
          <cell r="E719" t="str">
            <v>O</v>
          </cell>
          <cell r="F719" t="str">
            <v>Sunny Wang</v>
          </cell>
          <cell r="G719" t="str">
            <v>Operation</v>
          </cell>
          <cell r="H719" t="str">
            <v>86 22 23153399 ext 120</v>
          </cell>
          <cell r="I719" t="str">
            <v>wying7@ups.com</v>
          </cell>
          <cell r="Z719">
            <v>1</v>
          </cell>
          <cell r="AT719" t="str">
            <v>M</v>
          </cell>
        </row>
        <row r="720">
          <cell r="A720">
            <v>714</v>
          </cell>
          <cell r="B720" t="str">
            <v>China</v>
          </cell>
          <cell r="C720" t="str">
            <v>Tianjin(airport) 
Xingang(seaport)</v>
          </cell>
          <cell r="D720" t="str">
            <v>CNTSN/CNTXG</v>
          </cell>
          <cell r="E720" t="str">
            <v>O</v>
          </cell>
          <cell r="F720" t="str">
            <v>Mara Mu</v>
          </cell>
          <cell r="G720" t="str">
            <v>Operation</v>
          </cell>
          <cell r="H720" t="str">
            <v>86 22 23153399 ext 125</v>
          </cell>
          <cell r="I720" t="str">
            <v>myang@ups.com</v>
          </cell>
          <cell r="Z720">
            <v>2</v>
          </cell>
          <cell r="AT720" t="str">
            <v>M</v>
          </cell>
          <cell r="BF720" t="str">
            <v>M</v>
          </cell>
        </row>
        <row r="721">
          <cell r="A721">
            <v>715</v>
          </cell>
          <cell r="B721" t="str">
            <v>China</v>
          </cell>
          <cell r="C721" t="str">
            <v>Tianjin(airport) 
Xingang(seaport)</v>
          </cell>
          <cell r="D721" t="str">
            <v>CNTSN/CNTXG</v>
          </cell>
          <cell r="E721" t="str">
            <v>O</v>
          </cell>
          <cell r="F721" t="str">
            <v>Melody Zhao</v>
          </cell>
          <cell r="G721" t="str">
            <v>Station Manager</v>
          </cell>
          <cell r="H721" t="str">
            <v>86 22 27217071 ext 203</v>
          </cell>
          <cell r="I721" t="str">
            <v>zyan4@ups.com</v>
          </cell>
          <cell r="Z721">
            <v>0</v>
          </cell>
        </row>
        <row r="722">
          <cell r="A722">
            <v>716</v>
          </cell>
          <cell r="B722" t="str">
            <v>China</v>
          </cell>
          <cell r="C722" t="str">
            <v>Tianjin(airport) 
Xingang(seaport)</v>
          </cell>
          <cell r="D722" t="str">
            <v>CNTSN/CNTXG</v>
          </cell>
          <cell r="E722" t="str">
            <v>O</v>
          </cell>
          <cell r="F722" t="str">
            <v>Daisy Zhang</v>
          </cell>
          <cell r="G722" t="str">
            <v>Operation</v>
          </cell>
          <cell r="H722" t="str">
            <v>86 22 23153399 ext 113</v>
          </cell>
          <cell r="I722" t="str">
            <v xml:space="preserve">zkun@ups.com </v>
          </cell>
          <cell r="Q722" t="str">
            <v>USA</v>
          </cell>
          <cell r="Z722">
            <v>3</v>
          </cell>
          <cell r="BE722" t="str">
            <v>M</v>
          </cell>
          <cell r="BH722" t="str">
            <v>B</v>
          </cell>
          <cell r="CC722" t="str">
            <v>M</v>
          </cell>
        </row>
        <row r="723">
          <cell r="A723">
            <v>717</v>
          </cell>
          <cell r="B723" t="str">
            <v>China</v>
          </cell>
          <cell r="C723" t="str">
            <v>Tianjin(airport) 
Xingang(seaport)</v>
          </cell>
          <cell r="D723" t="str">
            <v>CNTSN/CNTXG</v>
          </cell>
          <cell r="E723" t="str">
            <v>O</v>
          </cell>
          <cell r="F723" t="str">
            <v>Sophia Sun</v>
          </cell>
          <cell r="G723" t="str">
            <v>CSR</v>
          </cell>
          <cell r="H723" t="str">
            <v>86 22 23153399 ext 118</v>
          </cell>
          <cell r="I723" t="str">
            <v>sunyan@ups.com</v>
          </cell>
          <cell r="N723" t="str">
            <v>ALL</v>
          </cell>
          <cell r="Q723" t="str">
            <v>USA</v>
          </cell>
          <cell r="R723" t="str">
            <v>ALL</v>
          </cell>
          <cell r="T723" t="str">
            <v>ALL</v>
          </cell>
          <cell r="U723" t="str">
            <v>ALL</v>
          </cell>
          <cell r="V723" t="str">
            <v>ALL</v>
          </cell>
          <cell r="W723" t="str">
            <v>ALL</v>
          </cell>
          <cell r="Z723">
            <v>34</v>
          </cell>
          <cell r="AD723" t="str">
            <v>M</v>
          </cell>
          <cell r="AE723" t="str">
            <v>M</v>
          </cell>
          <cell r="AF723" t="str">
            <v>M</v>
          </cell>
          <cell r="AG723" t="str">
            <v>M</v>
          </cell>
          <cell r="AI723" t="str">
            <v>B</v>
          </cell>
          <cell r="AJ723" t="str">
            <v>M</v>
          </cell>
          <cell r="AL723" t="str">
            <v>M</v>
          </cell>
          <cell r="AO723" t="str">
            <v>M</v>
          </cell>
          <cell r="AP723" t="str">
            <v>M</v>
          </cell>
          <cell r="AQ723" t="str">
            <v>M</v>
          </cell>
          <cell r="AR723" t="str">
            <v>M</v>
          </cell>
          <cell r="AV723" t="str">
            <v>M</v>
          </cell>
          <cell r="AZ723" t="str">
            <v>M</v>
          </cell>
          <cell r="BB723" t="str">
            <v>M</v>
          </cell>
          <cell r="BD723" t="str">
            <v>M</v>
          </cell>
          <cell r="BE723" t="str">
            <v>M</v>
          </cell>
          <cell r="BH723" t="str">
            <v>M</v>
          </cell>
          <cell r="BI723" t="str">
            <v>M</v>
          </cell>
          <cell r="BJ723" t="str">
            <v>M</v>
          </cell>
          <cell r="BO723" t="str">
            <v>M</v>
          </cell>
          <cell r="BP723" t="str">
            <v>M</v>
          </cell>
          <cell r="BR723" t="str">
            <v>M</v>
          </cell>
          <cell r="BS723" t="str">
            <v>M</v>
          </cell>
          <cell r="BT723" t="str">
            <v>M</v>
          </cell>
          <cell r="BV723" t="str">
            <v>M</v>
          </cell>
          <cell r="BW723" t="str">
            <v>M</v>
          </cell>
          <cell r="BX723" t="str">
            <v>M</v>
          </cell>
          <cell r="CA723" t="str">
            <v>M</v>
          </cell>
          <cell r="CE723" t="str">
            <v>M</v>
          </cell>
          <cell r="CH723" t="str">
            <v>M</v>
          </cell>
          <cell r="CI723" t="str">
            <v>M</v>
          </cell>
          <cell r="CJ723" t="str">
            <v>M</v>
          </cell>
          <cell r="CO723" t="str">
            <v>M</v>
          </cell>
          <cell r="CR723" t="str">
            <v>M</v>
          </cell>
        </row>
        <row r="724">
          <cell r="A724">
            <v>718</v>
          </cell>
          <cell r="B724" t="str">
            <v>China</v>
          </cell>
          <cell r="C724" t="str">
            <v>Hebei</v>
          </cell>
          <cell r="D724" t="str">
            <v>CNHEB</v>
          </cell>
          <cell r="E724" t="str">
            <v>O</v>
          </cell>
          <cell r="F724" t="str">
            <v>** See Tianjin/Xingang</v>
          </cell>
          <cell r="Z724">
            <v>1</v>
          </cell>
          <cell r="CH724" t="str">
            <v>*</v>
          </cell>
        </row>
        <row r="725">
          <cell r="A725">
            <v>719</v>
          </cell>
          <cell r="B725" t="str">
            <v>China</v>
          </cell>
          <cell r="C725" t="str">
            <v>Shijiazhuang</v>
          </cell>
          <cell r="D725" t="str">
            <v>CNSJW</v>
          </cell>
          <cell r="E725" t="str">
            <v>O</v>
          </cell>
          <cell r="F725" t="str">
            <v>** See Tianjin/Xingang</v>
          </cell>
          <cell r="Z725">
            <v>1</v>
          </cell>
          <cell r="CA725" t="str">
            <v>*</v>
          </cell>
        </row>
        <row r="726">
          <cell r="A726">
            <v>720</v>
          </cell>
          <cell r="B726" t="str">
            <v>China</v>
          </cell>
          <cell r="C726" t="str">
            <v>Taiyuan</v>
          </cell>
          <cell r="D726" t="str">
            <v>CNTYN</v>
          </cell>
          <cell r="E726" t="str">
            <v>O</v>
          </cell>
          <cell r="F726" t="str">
            <v>** See Tianjin/Xingang</v>
          </cell>
          <cell r="Z726">
            <v>0</v>
          </cell>
        </row>
        <row r="727">
          <cell r="A727">
            <v>721</v>
          </cell>
          <cell r="B727" t="str">
            <v>China</v>
          </cell>
          <cell r="C727" t="str">
            <v xml:space="preserve">Tangshan </v>
          </cell>
          <cell r="D727" t="str">
            <v>CNTAS</v>
          </cell>
          <cell r="E727" t="str">
            <v>O</v>
          </cell>
          <cell r="F727" t="str">
            <v>** See Tianjin/Xingang</v>
          </cell>
          <cell r="Z727">
            <v>1</v>
          </cell>
          <cell r="AX727" t="str">
            <v>*</v>
          </cell>
        </row>
        <row r="728">
          <cell r="A728">
            <v>722</v>
          </cell>
          <cell r="B728" t="str">
            <v>China</v>
          </cell>
          <cell r="C728" t="str">
            <v>Zhumadian</v>
          </cell>
          <cell r="D728" t="str">
            <v>CNZHU</v>
          </cell>
          <cell r="E728" t="str">
            <v>O</v>
          </cell>
          <cell r="F728" t="str">
            <v>** See Tianjin/Xingang</v>
          </cell>
          <cell r="Z728">
            <v>0</v>
          </cell>
        </row>
        <row r="729">
          <cell r="A729">
            <v>723</v>
          </cell>
          <cell r="B729" t="str">
            <v>China</v>
          </cell>
          <cell r="C729" t="str">
            <v>Qinhuangdao</v>
          </cell>
          <cell r="D729" t="str">
            <v>CNSHP</v>
          </cell>
          <cell r="E729" t="str">
            <v>O</v>
          </cell>
          <cell r="F729" t="str">
            <v>** See Tianjin/Xingang</v>
          </cell>
          <cell r="Z729">
            <v>1</v>
          </cell>
          <cell r="BD729" t="str">
            <v>*</v>
          </cell>
        </row>
        <row r="730">
          <cell r="A730">
            <v>724</v>
          </cell>
          <cell r="B730" t="str">
            <v>China</v>
          </cell>
          <cell r="C730" t="str">
            <v>Wuxi</v>
          </cell>
          <cell r="D730" t="str">
            <v>CNWUX</v>
          </cell>
          <cell r="E730" t="str">
            <v>O</v>
          </cell>
          <cell r="F730" t="str">
            <v>Lisa Zou</v>
          </cell>
          <cell r="G730" t="str">
            <v>Officer</v>
          </cell>
          <cell r="H730" t="str">
            <v>86 510 85281981 ext 229</v>
          </cell>
          <cell r="I730" t="str">
            <v>zshasha@ups.com</v>
          </cell>
          <cell r="N730" t="str">
            <v>ALL</v>
          </cell>
          <cell r="Z730">
            <v>1</v>
          </cell>
          <cell r="BO730" t="str">
            <v>M</v>
          </cell>
        </row>
        <row r="731">
          <cell r="A731">
            <v>725</v>
          </cell>
          <cell r="B731" t="str">
            <v>China</v>
          </cell>
          <cell r="C731" t="str">
            <v>Wuxi</v>
          </cell>
          <cell r="D731" t="str">
            <v>CNWUX</v>
          </cell>
          <cell r="E731" t="str">
            <v>O</v>
          </cell>
          <cell r="F731" t="str">
            <v>June Fang</v>
          </cell>
          <cell r="G731" t="str">
            <v>CSR</v>
          </cell>
          <cell r="H731" t="str">
            <v>86 510 85281981 ext 256</v>
          </cell>
          <cell r="I731" t="str">
            <v>junefang@ups.com</v>
          </cell>
          <cell r="N731" t="str">
            <v>ALL</v>
          </cell>
          <cell r="W731" t="str">
            <v>ALL</v>
          </cell>
          <cell r="Z731">
            <v>4</v>
          </cell>
          <cell r="AB731" t="str">
            <v>M</v>
          </cell>
          <cell r="AH731" t="str">
            <v>M</v>
          </cell>
          <cell r="BD731" t="str">
            <v>M</v>
          </cell>
          <cell r="BO731" t="str">
            <v>B</v>
          </cell>
        </row>
        <row r="732">
          <cell r="A732">
            <v>726</v>
          </cell>
          <cell r="B732" t="str">
            <v>China</v>
          </cell>
          <cell r="C732" t="str">
            <v>Wuxi</v>
          </cell>
          <cell r="D732" t="str">
            <v>CNWUX</v>
          </cell>
          <cell r="E732" t="str">
            <v>O</v>
          </cell>
          <cell r="F732" t="str">
            <v>Monica Wu</v>
          </cell>
          <cell r="G732" t="str">
            <v>AS</v>
          </cell>
          <cell r="H732" t="str">
            <v>86 510 85281981 ext 253</v>
          </cell>
          <cell r="I732" t="str">
            <v>monica.wu@ups.com</v>
          </cell>
          <cell r="N732" t="str">
            <v>ALL</v>
          </cell>
          <cell r="Z732">
            <v>1</v>
          </cell>
          <cell r="BO732" t="str">
            <v>B</v>
          </cell>
        </row>
        <row r="733">
          <cell r="A733">
            <v>727</v>
          </cell>
          <cell r="B733" t="str">
            <v>China</v>
          </cell>
          <cell r="C733" t="str">
            <v>Wuxi</v>
          </cell>
          <cell r="D733" t="str">
            <v>CNWUX</v>
          </cell>
          <cell r="E733" t="str">
            <v>O</v>
          </cell>
          <cell r="F733" t="str">
            <v>Rainbow Chen</v>
          </cell>
          <cell r="G733" t="str">
            <v>CSR</v>
          </cell>
          <cell r="H733" t="str">
            <v>86 510 85281981 ext 251</v>
          </cell>
          <cell r="I733" t="str">
            <v>rkchen@ups.com</v>
          </cell>
          <cell r="Z733">
            <v>1</v>
          </cell>
          <cell r="AH733" t="str">
            <v>B</v>
          </cell>
        </row>
        <row r="734">
          <cell r="A734">
            <v>728</v>
          </cell>
          <cell r="B734" t="str">
            <v>China</v>
          </cell>
          <cell r="C734" t="str">
            <v>Wuxi</v>
          </cell>
          <cell r="D734" t="str">
            <v>CNWUX</v>
          </cell>
          <cell r="E734" t="str">
            <v>O</v>
          </cell>
          <cell r="F734" t="str">
            <v>Wuxi Ocean Group Email</v>
          </cell>
          <cell r="I734" t="str">
            <v>UPSWUX-Export-Operations-OCEAN@ups.com</v>
          </cell>
          <cell r="W734" t="str">
            <v>ALL</v>
          </cell>
          <cell r="Z734">
            <v>1</v>
          </cell>
          <cell r="BD734" t="str">
            <v>M</v>
          </cell>
        </row>
        <row r="735">
          <cell r="A735">
            <v>729</v>
          </cell>
          <cell r="B735" t="str">
            <v>China</v>
          </cell>
          <cell r="C735" t="str">
            <v>Xi An</v>
          </cell>
          <cell r="D735" t="str">
            <v>CNSIA</v>
          </cell>
          <cell r="E735" t="str">
            <v>O</v>
          </cell>
          <cell r="F735" t="str">
            <v>Jane Wang</v>
          </cell>
          <cell r="G735" t="str">
            <v>CS</v>
          </cell>
          <cell r="H735" t="str">
            <v>86 29 88610606 ext 1591</v>
          </cell>
          <cell r="I735" t="str">
            <v>wjian@ups.com</v>
          </cell>
          <cell r="Z735">
            <v>0</v>
          </cell>
        </row>
        <row r="736">
          <cell r="A736">
            <v>730</v>
          </cell>
          <cell r="B736" t="str">
            <v>China</v>
          </cell>
          <cell r="C736" t="str">
            <v>Xi An</v>
          </cell>
          <cell r="D736" t="str">
            <v>CNSIA</v>
          </cell>
          <cell r="E736" t="str">
            <v>O</v>
          </cell>
          <cell r="F736" t="str">
            <v>Judy Mo</v>
          </cell>
          <cell r="G736" t="str">
            <v>CS</v>
          </cell>
          <cell r="H736" t="str">
            <v>86 29 8861 0606 ext 1590</v>
          </cell>
          <cell r="I736" t="str">
            <v>mfei@ups.com</v>
          </cell>
          <cell r="Z736">
            <v>0</v>
          </cell>
        </row>
        <row r="737">
          <cell r="A737">
            <v>731</v>
          </cell>
          <cell r="B737" t="str">
            <v>China</v>
          </cell>
          <cell r="C737" t="str">
            <v>Xi An</v>
          </cell>
          <cell r="D737" t="str">
            <v>CNSIA</v>
          </cell>
          <cell r="E737" t="str">
            <v>O</v>
          </cell>
          <cell r="F737" t="str">
            <v>Ivy Li</v>
          </cell>
          <cell r="G737" t="str">
            <v>CS</v>
          </cell>
          <cell r="H737" t="str">
            <v>86 29 88610606 ext 1528</v>
          </cell>
          <cell r="I737" t="str">
            <v>lna1@ups.com</v>
          </cell>
          <cell r="Z737">
            <v>0</v>
          </cell>
        </row>
        <row r="738">
          <cell r="A738">
            <v>732</v>
          </cell>
          <cell r="B738" t="str">
            <v>China</v>
          </cell>
          <cell r="C738" t="str">
            <v>Xiamen</v>
          </cell>
          <cell r="D738" t="str">
            <v>CNXMN</v>
          </cell>
          <cell r="E738" t="str">
            <v>O</v>
          </cell>
          <cell r="F738" t="str">
            <v>Evestar Hu</v>
          </cell>
          <cell r="G738" t="str">
            <v>Assistant Manager</v>
          </cell>
          <cell r="H738" t="str">
            <v>86 592 8069922 ext 7999</v>
          </cell>
          <cell r="I738" t="str">
            <v>evestar.hu@ups.com</v>
          </cell>
          <cell r="K738" t="str">
            <v>86-13806077197</v>
          </cell>
          <cell r="N738" t="str">
            <v>ALL</v>
          </cell>
          <cell r="R738" t="str">
            <v>MX/US</v>
          </cell>
          <cell r="S738" t="str">
            <v>ALL</v>
          </cell>
          <cell r="U738" t="str">
            <v>BOTH</v>
          </cell>
          <cell r="V738" t="str">
            <v>USA/CAN</v>
          </cell>
          <cell r="W738" t="str">
            <v>USA/CAN</v>
          </cell>
          <cell r="Z738">
            <v>42</v>
          </cell>
          <cell r="AB738" t="str">
            <v>B</v>
          </cell>
          <cell r="AC738" t="str">
            <v>B</v>
          </cell>
          <cell r="AD738" t="str">
            <v>B</v>
          </cell>
          <cell r="AF738" t="str">
            <v>B</v>
          </cell>
          <cell r="AG738" t="str">
            <v>B</v>
          </cell>
          <cell r="AI738" t="str">
            <v>B</v>
          </cell>
          <cell r="AJ738" t="str">
            <v>B</v>
          </cell>
          <cell r="AL738" t="str">
            <v>B</v>
          </cell>
          <cell r="AM738" t="str">
            <v>B</v>
          </cell>
          <cell r="AN738" t="str">
            <v>B</v>
          </cell>
          <cell r="AP738" t="str">
            <v>B</v>
          </cell>
          <cell r="AQ738" t="str">
            <v>B</v>
          </cell>
          <cell r="AR738" t="str">
            <v>B</v>
          </cell>
          <cell r="AT738" t="str">
            <v>B</v>
          </cell>
          <cell r="AV738" t="str">
            <v>B</v>
          </cell>
          <cell r="AX738" t="str">
            <v>B</v>
          </cell>
          <cell r="BD738" t="str">
            <v>B</v>
          </cell>
          <cell r="BE738" t="str">
            <v>B</v>
          </cell>
          <cell r="BF738" t="str">
            <v>B</v>
          </cell>
          <cell r="BG738" t="str">
            <v>B</v>
          </cell>
          <cell r="BI738" t="str">
            <v>B</v>
          </cell>
          <cell r="BJ738" t="str">
            <v>B</v>
          </cell>
          <cell r="BK738" t="str">
            <v>B</v>
          </cell>
          <cell r="BL738" t="str">
            <v>B</v>
          </cell>
          <cell r="BO738" t="str">
            <v>B</v>
          </cell>
          <cell r="BR738" t="str">
            <v>E</v>
          </cell>
          <cell r="BS738" t="str">
            <v>B</v>
          </cell>
          <cell r="BT738" t="str">
            <v>B</v>
          </cell>
          <cell r="BV738" t="str">
            <v>B</v>
          </cell>
          <cell r="BW738" t="str">
            <v>B</v>
          </cell>
          <cell r="BX738" t="str">
            <v>B</v>
          </cell>
          <cell r="BZ738" t="str">
            <v>B</v>
          </cell>
          <cell r="CA738" t="str">
            <v>M</v>
          </cell>
          <cell r="CC738" t="str">
            <v>B</v>
          </cell>
          <cell r="CD738" t="str">
            <v>B</v>
          </cell>
          <cell r="CF738" t="str">
            <v>B</v>
          </cell>
          <cell r="CH738" t="str">
            <v>B</v>
          </cell>
          <cell r="CI738" t="str">
            <v>B</v>
          </cell>
          <cell r="CJ738" t="str">
            <v>B</v>
          </cell>
          <cell r="CO738" t="str">
            <v>B</v>
          </cell>
          <cell r="CQ738" t="str">
            <v>B</v>
          </cell>
          <cell r="CR738" t="str">
            <v>B</v>
          </cell>
        </row>
        <row r="739">
          <cell r="A739">
            <v>733</v>
          </cell>
          <cell r="B739" t="str">
            <v>China</v>
          </cell>
          <cell r="C739" t="str">
            <v>Xiamen</v>
          </cell>
          <cell r="D739" t="str">
            <v>CNXMN</v>
          </cell>
          <cell r="E739" t="str">
            <v>O</v>
          </cell>
          <cell r="F739" t="str">
            <v>Joe Fu</v>
          </cell>
          <cell r="G739" t="str">
            <v>Senior CSR</v>
          </cell>
          <cell r="H739" t="str">
            <v>86 592 8069922 ext 7963</v>
          </cell>
          <cell r="I739" t="str">
            <v>joefu@ups.com</v>
          </cell>
          <cell r="N739" t="str">
            <v>USA</v>
          </cell>
          <cell r="T739" t="str">
            <v>EUR</v>
          </cell>
          <cell r="V739" t="str">
            <v>ALL</v>
          </cell>
          <cell r="Z739">
            <v>16</v>
          </cell>
          <cell r="AD739" t="str">
            <v>B</v>
          </cell>
          <cell r="AG739" t="str">
            <v>B</v>
          </cell>
          <cell r="AI739" t="str">
            <v>M</v>
          </cell>
          <cell r="AJ739" t="str">
            <v>B</v>
          </cell>
          <cell r="AL739" t="str">
            <v>M</v>
          </cell>
          <cell r="AM739" t="str">
            <v>M</v>
          </cell>
          <cell r="AN739" t="str">
            <v>B</v>
          </cell>
          <cell r="AR739" t="str">
            <v>B</v>
          </cell>
          <cell r="AS739" t="str">
            <v>M</v>
          </cell>
          <cell r="AX739" t="str">
            <v>M</v>
          </cell>
          <cell r="BF739" t="str">
            <v>M</v>
          </cell>
          <cell r="BI739" t="str">
            <v>M</v>
          </cell>
          <cell r="BO739" t="str">
            <v>M</v>
          </cell>
          <cell r="BR739" t="str">
            <v>M</v>
          </cell>
          <cell r="BX739" t="str">
            <v>M</v>
          </cell>
          <cell r="CD739" t="str">
            <v>M</v>
          </cell>
        </row>
        <row r="740">
          <cell r="A740">
            <v>734</v>
          </cell>
          <cell r="B740" t="str">
            <v>China</v>
          </cell>
          <cell r="C740" t="str">
            <v>Xiamen</v>
          </cell>
          <cell r="D740" t="str">
            <v>CNXMN</v>
          </cell>
          <cell r="E740" t="str">
            <v>O</v>
          </cell>
          <cell r="F740" t="str">
            <v>Sofia Li</v>
          </cell>
          <cell r="G740" t="str">
            <v>DOC</v>
          </cell>
          <cell r="H740" t="str">
            <v>86 592 8069922 ext 7975</v>
          </cell>
          <cell r="I740" t="str">
            <v>lxiaomei@ups.com</v>
          </cell>
          <cell r="Z740">
            <v>0</v>
          </cell>
        </row>
        <row r="741">
          <cell r="A741">
            <v>735</v>
          </cell>
          <cell r="B741" t="str">
            <v>China</v>
          </cell>
          <cell r="C741" t="str">
            <v>Xiamen</v>
          </cell>
          <cell r="D741" t="str">
            <v>CNXMN</v>
          </cell>
          <cell r="E741" t="str">
            <v>O</v>
          </cell>
          <cell r="F741" t="str">
            <v>Alice Yan</v>
          </cell>
          <cell r="G741" t="str">
            <v>CSR</v>
          </cell>
          <cell r="H741" t="str">
            <v>86 592 8069922 ext 7967</v>
          </cell>
          <cell r="I741" t="str">
            <v>yancui@ups.com</v>
          </cell>
          <cell r="Z741">
            <v>1</v>
          </cell>
          <cell r="AF741" t="str">
            <v>M</v>
          </cell>
        </row>
        <row r="742">
          <cell r="A742">
            <v>736</v>
          </cell>
          <cell r="B742" t="str">
            <v>China</v>
          </cell>
          <cell r="C742" t="str">
            <v>Xiamen</v>
          </cell>
          <cell r="D742" t="str">
            <v>CNXMN</v>
          </cell>
          <cell r="E742" t="str">
            <v>O</v>
          </cell>
          <cell r="F742" t="str">
            <v>Amy Cai</v>
          </cell>
          <cell r="G742" t="str">
            <v>CSR</v>
          </cell>
          <cell r="H742" t="str">
            <v>86 592 8069922 ext 7955</v>
          </cell>
          <cell r="I742" t="str">
            <v>cyirong@ups.com</v>
          </cell>
          <cell r="U742" t="str">
            <v>USA</v>
          </cell>
          <cell r="Z742">
            <v>13</v>
          </cell>
          <cell r="AB742" t="str">
            <v>M</v>
          </cell>
          <cell r="AC742" t="str">
            <v>M</v>
          </cell>
          <cell r="AD742" t="str">
            <v>M</v>
          </cell>
          <cell r="AG742" t="str">
            <v>M</v>
          </cell>
          <cell r="AJ742" t="str">
            <v>M</v>
          </cell>
          <cell r="AV742" t="str">
            <v>M</v>
          </cell>
          <cell r="BG742" t="str">
            <v>M</v>
          </cell>
          <cell r="BS742" t="str">
            <v>M</v>
          </cell>
          <cell r="BT742" t="str">
            <v>M</v>
          </cell>
          <cell r="BW742" t="str">
            <v>M</v>
          </cell>
          <cell r="CI742" t="str">
            <v>B</v>
          </cell>
          <cell r="CO742" t="str">
            <v>M</v>
          </cell>
          <cell r="CR742" t="str">
            <v>M</v>
          </cell>
        </row>
        <row r="743">
          <cell r="A743">
            <v>737</v>
          </cell>
          <cell r="B743" t="str">
            <v>China</v>
          </cell>
          <cell r="C743" t="str">
            <v>Xiamen</v>
          </cell>
          <cell r="D743" t="str">
            <v>CNXMN</v>
          </cell>
          <cell r="E743" t="str">
            <v>O</v>
          </cell>
          <cell r="F743" t="str">
            <v>Lacee Liao</v>
          </cell>
          <cell r="G743" t="str">
            <v>CSR</v>
          </cell>
          <cell r="H743" t="str">
            <v>86 592 8069922 ext 7976</v>
          </cell>
          <cell r="I743" t="str">
            <v>lliao@ups.com</v>
          </cell>
          <cell r="Z743">
            <v>3</v>
          </cell>
          <cell r="AF743" t="str">
            <v>B</v>
          </cell>
          <cell r="AT743" t="str">
            <v>M</v>
          </cell>
          <cell r="CH743" t="str">
            <v>M</v>
          </cell>
        </row>
        <row r="744">
          <cell r="A744">
            <v>738</v>
          </cell>
          <cell r="B744" t="str">
            <v>China</v>
          </cell>
          <cell r="C744" t="str">
            <v>Xiamen</v>
          </cell>
          <cell r="D744" t="str">
            <v>CNXMN</v>
          </cell>
          <cell r="E744" t="str">
            <v>O</v>
          </cell>
          <cell r="F744" t="str">
            <v>Frank Wang</v>
          </cell>
          <cell r="G744" t="str">
            <v>Operation</v>
          </cell>
          <cell r="H744" t="str">
            <v>86 592 8069922 ext 7967</v>
          </cell>
          <cell r="I744" t="str">
            <v>wfrank@ups.com</v>
          </cell>
          <cell r="U744" t="str">
            <v>EUR</v>
          </cell>
          <cell r="Z744">
            <v>1</v>
          </cell>
          <cell r="BT744" t="str">
            <v>M</v>
          </cell>
        </row>
        <row r="745">
          <cell r="A745">
            <v>739</v>
          </cell>
          <cell r="B745" t="str">
            <v>China</v>
          </cell>
          <cell r="C745" t="str">
            <v>Xiamen</v>
          </cell>
          <cell r="D745" t="str">
            <v>CNXMN</v>
          </cell>
          <cell r="E745" t="str">
            <v>O</v>
          </cell>
          <cell r="F745" t="str">
            <v>Sandra Wang</v>
          </cell>
          <cell r="G745" t="str">
            <v>Operations</v>
          </cell>
          <cell r="H745" t="str">
            <v>86 592 8069922 ext 7960</v>
          </cell>
          <cell r="I745" t="str">
            <v>sandrawang@ups.com</v>
          </cell>
          <cell r="N745" t="str">
            <v>USA</v>
          </cell>
          <cell r="R745" t="str">
            <v>MX/US</v>
          </cell>
          <cell r="S745" t="str">
            <v>ALL</v>
          </cell>
          <cell r="W745" t="str">
            <v>USA/CAN</v>
          </cell>
          <cell r="Z745">
            <v>15</v>
          </cell>
          <cell r="AI745" t="str">
            <v>B</v>
          </cell>
          <cell r="AP745" t="str">
            <v>B</v>
          </cell>
          <cell r="BD745" t="str">
            <v>B</v>
          </cell>
          <cell r="BJ745" t="str">
            <v>M</v>
          </cell>
          <cell r="BK745" t="str">
            <v>M</v>
          </cell>
          <cell r="BL745" t="str">
            <v>M</v>
          </cell>
          <cell r="BO745" t="str">
            <v>M</v>
          </cell>
          <cell r="BR745" t="str">
            <v>M</v>
          </cell>
          <cell r="BV745" t="str">
            <v>M</v>
          </cell>
          <cell r="BZ745" t="str">
            <v>M</v>
          </cell>
          <cell r="CC745" t="str">
            <v>M</v>
          </cell>
          <cell r="CF745" t="str">
            <v>B</v>
          </cell>
          <cell r="CI745" t="str">
            <v>M</v>
          </cell>
          <cell r="CJ745" t="str">
            <v>M</v>
          </cell>
          <cell r="CQ745" t="str">
            <v>M</v>
          </cell>
        </row>
        <row r="746">
          <cell r="A746">
            <v>740</v>
          </cell>
          <cell r="B746" t="str">
            <v>China</v>
          </cell>
          <cell r="C746" t="str">
            <v>Xiamen</v>
          </cell>
          <cell r="D746" t="str">
            <v>CNXMN</v>
          </cell>
          <cell r="E746" t="str">
            <v>O</v>
          </cell>
          <cell r="F746" t="str">
            <v>Wendy Weng</v>
          </cell>
          <cell r="G746" t="str">
            <v>CSR</v>
          </cell>
          <cell r="H746" t="str">
            <v>86 592 8069922 ext 7916</v>
          </cell>
          <cell r="I746" t="str">
            <v>wxiaojing@ups.com</v>
          </cell>
          <cell r="T746" t="str">
            <v>USA</v>
          </cell>
          <cell r="Z746">
            <v>1</v>
          </cell>
          <cell r="AT746" t="str">
            <v>M</v>
          </cell>
        </row>
        <row r="747">
          <cell r="A747">
            <v>741</v>
          </cell>
          <cell r="B747" t="str">
            <v>China</v>
          </cell>
          <cell r="C747" t="str">
            <v>Xiamen</v>
          </cell>
          <cell r="D747" t="str">
            <v>CNXMN</v>
          </cell>
          <cell r="E747" t="str">
            <v>O</v>
          </cell>
          <cell r="F747" t="str">
            <v>Joson Yang</v>
          </cell>
          <cell r="G747" t="str">
            <v>OP</v>
          </cell>
          <cell r="H747" t="str">
            <v>86 592 8069922 ext 7969</v>
          </cell>
          <cell r="I747" t="str">
            <v>yjoson@ups.com</v>
          </cell>
          <cell r="Z747">
            <v>2</v>
          </cell>
          <cell r="AM747" t="str">
            <v>B</v>
          </cell>
          <cell r="AX747" t="str">
            <v>M</v>
          </cell>
        </row>
        <row r="748">
          <cell r="A748">
            <v>742</v>
          </cell>
          <cell r="B748" t="str">
            <v>China</v>
          </cell>
          <cell r="C748" t="str">
            <v>Xiamen</v>
          </cell>
          <cell r="D748" t="str">
            <v>CNXMN</v>
          </cell>
          <cell r="E748" t="str">
            <v>O</v>
          </cell>
          <cell r="F748" t="str">
            <v>Sharon Peng</v>
          </cell>
          <cell r="G748" t="str">
            <v>Operation</v>
          </cell>
          <cell r="H748" t="str">
            <v>86 592 8069922 ext 7822</v>
          </cell>
          <cell r="I748" t="str">
            <v>pengxuan@ups.com</v>
          </cell>
          <cell r="R748" t="str">
            <v>MX/US</v>
          </cell>
          <cell r="S748" t="str">
            <v>ALL</v>
          </cell>
          <cell r="Z748">
            <v>2</v>
          </cell>
          <cell r="AP748" t="str">
            <v>M</v>
          </cell>
          <cell r="CF748" t="str">
            <v>M</v>
          </cell>
        </row>
        <row r="749">
          <cell r="A749">
            <v>743</v>
          </cell>
          <cell r="B749" t="str">
            <v>China</v>
          </cell>
          <cell r="C749" t="str">
            <v>Xiamen</v>
          </cell>
          <cell r="D749" t="str">
            <v>CNXMN</v>
          </cell>
          <cell r="E749" t="str">
            <v>O</v>
          </cell>
          <cell r="F749" t="str">
            <v>Kayla Qiu</v>
          </cell>
          <cell r="G749" t="str">
            <v>DOC</v>
          </cell>
          <cell r="H749" t="str">
            <v>86 592 8069922 ext 7855</v>
          </cell>
          <cell r="I749" t="str">
            <v>qyanhong@ups.com</v>
          </cell>
          <cell r="N749" t="str">
            <v>EUR</v>
          </cell>
          <cell r="Z749">
            <v>2</v>
          </cell>
          <cell r="AT749" t="str">
            <v>M</v>
          </cell>
          <cell r="BE749" t="str">
            <v>M</v>
          </cell>
        </row>
        <row r="750">
          <cell r="A750">
            <v>744</v>
          </cell>
          <cell r="B750" t="str">
            <v>China</v>
          </cell>
          <cell r="C750" t="str">
            <v>Xiamen</v>
          </cell>
          <cell r="D750" t="str">
            <v>CNXMN</v>
          </cell>
          <cell r="E750" t="str">
            <v>O</v>
          </cell>
          <cell r="F750" t="str">
            <v>Ursula Xiong</v>
          </cell>
          <cell r="G750" t="str">
            <v>Senior CSR</v>
          </cell>
          <cell r="H750" t="str">
            <v>86 592 8069922 ext 7956</v>
          </cell>
          <cell r="I750" t="str">
            <v>xursula@ups.com</v>
          </cell>
          <cell r="W750" t="str">
            <v>USA/CAN</v>
          </cell>
          <cell r="Z750">
            <v>4</v>
          </cell>
          <cell r="AA750" t="str">
            <v>B</v>
          </cell>
          <cell r="AR750" t="str">
            <v>M</v>
          </cell>
          <cell r="BD750" t="str">
            <v>M</v>
          </cell>
          <cell r="BE750" t="str">
            <v>M</v>
          </cell>
        </row>
        <row r="751">
          <cell r="A751">
            <v>745</v>
          </cell>
          <cell r="B751" t="str">
            <v>China</v>
          </cell>
          <cell r="C751" t="str">
            <v>Xiamen</v>
          </cell>
          <cell r="D751" t="str">
            <v>CNXMN</v>
          </cell>
          <cell r="E751" t="str">
            <v>O</v>
          </cell>
          <cell r="F751" t="str">
            <v>Lisa Wu</v>
          </cell>
          <cell r="G751" t="str">
            <v>OP</v>
          </cell>
          <cell r="H751" t="str">
            <v>86 592 8069922 ext 7971</v>
          </cell>
          <cell r="I751" t="str">
            <v>wxiaoyan1@ups.com</v>
          </cell>
          <cell r="U751" t="str">
            <v>CAN</v>
          </cell>
          <cell r="Z751">
            <v>1</v>
          </cell>
          <cell r="AI751" t="str">
            <v>B</v>
          </cell>
        </row>
        <row r="752">
          <cell r="A752">
            <v>746</v>
          </cell>
          <cell r="B752" t="str">
            <v>China</v>
          </cell>
          <cell r="C752" t="str">
            <v xml:space="preserve">Jinjiang </v>
          </cell>
          <cell r="D752" t="str">
            <v>CNJJN</v>
          </cell>
          <cell r="E752" t="str">
            <v>O</v>
          </cell>
          <cell r="Z752">
            <v>1</v>
          </cell>
          <cell r="BD752" t="str">
            <v>*</v>
          </cell>
        </row>
        <row r="753">
          <cell r="A753">
            <v>747</v>
          </cell>
          <cell r="B753" t="str">
            <v>China</v>
          </cell>
          <cell r="C753" t="str">
            <v>Quanzhou</v>
          </cell>
          <cell r="D753" t="str">
            <v>CNQZJ</v>
          </cell>
          <cell r="E753" t="str">
            <v>O</v>
          </cell>
          <cell r="F753" t="str">
            <v>** See Xiamen</v>
          </cell>
          <cell r="Z753">
            <v>0</v>
          </cell>
        </row>
        <row r="754">
          <cell r="A754">
            <v>748</v>
          </cell>
          <cell r="B754" t="str">
            <v>China</v>
          </cell>
          <cell r="C754" t="str">
            <v>Shantou</v>
          </cell>
          <cell r="D754" t="str">
            <v>CNSWA</v>
          </cell>
          <cell r="E754" t="str">
            <v>O</v>
          </cell>
          <cell r="F754" t="str">
            <v>** See Xiamen</v>
          </cell>
          <cell r="Z754">
            <v>1</v>
          </cell>
          <cell r="AT754" t="str">
            <v>*</v>
          </cell>
        </row>
        <row r="755">
          <cell r="A755">
            <v>749</v>
          </cell>
          <cell r="B755" t="str">
            <v>Fiji</v>
          </cell>
          <cell r="C755" t="str">
            <v>Suva</v>
          </cell>
          <cell r="D755" t="str">
            <v>FJSUV</v>
          </cell>
          <cell r="E755" t="str">
            <v>O</v>
          </cell>
          <cell r="F755" t="str">
            <v>Sharvind kumar</v>
          </cell>
          <cell r="G755" t="str">
            <v>Manager</v>
          </cell>
          <cell r="H755" t="str">
            <v>679 9999795</v>
          </cell>
          <cell r="I755" t="str">
            <v>sharvindk@wgfiji.com.fj</v>
          </cell>
          <cell r="Z755">
            <v>1</v>
          </cell>
          <cell r="AV755" t="str">
            <v>M</v>
          </cell>
        </row>
        <row r="756">
          <cell r="A756">
            <v>750</v>
          </cell>
          <cell r="B756" t="str">
            <v>Fiji</v>
          </cell>
          <cell r="C756" t="str">
            <v>Suva</v>
          </cell>
          <cell r="D756" t="str">
            <v>FJSUV</v>
          </cell>
          <cell r="E756" t="str">
            <v>O</v>
          </cell>
          <cell r="F756" t="str">
            <v>Nalini Devi</v>
          </cell>
          <cell r="G756" t="str">
            <v>Administrator</v>
          </cell>
          <cell r="H756" t="str">
            <v>679 6722855</v>
          </cell>
          <cell r="I756" t="str">
            <v>nalinid@wgfiji.com.fj</v>
          </cell>
          <cell r="Z756">
            <v>1</v>
          </cell>
          <cell r="AV756" t="str">
            <v>B</v>
          </cell>
        </row>
        <row r="757">
          <cell r="A757">
            <v>751</v>
          </cell>
          <cell r="B757" t="str">
            <v>Fiji</v>
          </cell>
          <cell r="C757" t="str">
            <v>Lautoka</v>
          </cell>
          <cell r="D757" t="str">
            <v>FJLTK</v>
          </cell>
          <cell r="E757" t="str">
            <v>O</v>
          </cell>
          <cell r="F757" t="str">
            <v>** See Suva</v>
          </cell>
          <cell r="Z757">
            <v>1</v>
          </cell>
          <cell r="AV757" t="str">
            <v>*</v>
          </cell>
        </row>
        <row r="758">
          <cell r="A758">
            <v>752</v>
          </cell>
          <cell r="B758" t="str">
            <v>China</v>
          </cell>
          <cell r="C758" t="str">
            <v>Hong Kong</v>
          </cell>
          <cell r="D758" t="str">
            <v>HKHKG</v>
          </cell>
          <cell r="E758" t="str">
            <v>O</v>
          </cell>
          <cell r="F758" t="str">
            <v>Lily Chan</v>
          </cell>
          <cell r="G758" t="str">
            <v>Operation</v>
          </cell>
          <cell r="H758" t="str">
            <v>852 29425121</v>
          </cell>
          <cell r="I758" t="str">
            <v>lwchan@ups.com</v>
          </cell>
          <cell r="Q758" t="str">
            <v>USA</v>
          </cell>
          <cell r="V758" t="str">
            <v>USA</v>
          </cell>
          <cell r="Z758">
            <v>14</v>
          </cell>
          <cell r="AP758" t="str">
            <v>B</v>
          </cell>
          <cell r="AQ758" t="str">
            <v>B</v>
          </cell>
          <cell r="AR758" t="str">
            <v>B</v>
          </cell>
          <cell r="AT758" t="str">
            <v>M</v>
          </cell>
          <cell r="BE758" t="str">
            <v>B</v>
          </cell>
          <cell r="BG758" t="str">
            <v>M</v>
          </cell>
          <cell r="BK758" t="str">
            <v>B</v>
          </cell>
          <cell r="BN758" t="str">
            <v>M</v>
          </cell>
          <cell r="BR758" t="str">
            <v>B</v>
          </cell>
          <cell r="BS758" t="str">
            <v>B</v>
          </cell>
          <cell r="BU758" t="str">
            <v>B</v>
          </cell>
          <cell r="BX758" t="str">
            <v>M</v>
          </cell>
          <cell r="CG758" t="str">
            <v>M</v>
          </cell>
          <cell r="CH758" t="str">
            <v>M</v>
          </cell>
        </row>
        <row r="759">
          <cell r="A759">
            <v>753</v>
          </cell>
          <cell r="B759" t="str">
            <v>China</v>
          </cell>
          <cell r="C759" t="str">
            <v>Hong Kong</v>
          </cell>
          <cell r="D759" t="str">
            <v>HKHKG</v>
          </cell>
          <cell r="E759" t="str">
            <v>O</v>
          </cell>
          <cell r="F759" t="str">
            <v>Ivy Fan</v>
          </cell>
          <cell r="G759" t="str">
            <v>Senior Management Specialist</v>
          </cell>
          <cell r="H759" t="str">
            <v>852-29425235</v>
          </cell>
          <cell r="I759" t="str">
            <v>ivy.fan@ups.com</v>
          </cell>
          <cell r="L759" t="str">
            <v>Y</v>
          </cell>
          <cell r="Z759">
            <v>0</v>
          </cell>
        </row>
        <row r="760">
          <cell r="A760">
            <v>754</v>
          </cell>
          <cell r="B760" t="str">
            <v>China</v>
          </cell>
          <cell r="C760" t="str">
            <v>Hong Kong</v>
          </cell>
          <cell r="D760" t="str">
            <v>HKHKG</v>
          </cell>
          <cell r="E760" t="str">
            <v>O</v>
          </cell>
          <cell r="F760" t="str">
            <v>William Ng</v>
          </cell>
          <cell r="G760" t="str">
            <v>Assistant Manager</v>
          </cell>
          <cell r="H760" t="str">
            <v>852-29425195</v>
          </cell>
          <cell r="I760" t="str">
            <v>ngcf@ups.com</v>
          </cell>
          <cell r="J760" t="str">
            <v>Alvita</v>
          </cell>
          <cell r="O760" t="str">
            <v>APAC &amp; Canada</v>
          </cell>
          <cell r="Q760" t="str">
            <v>ASI</v>
          </cell>
          <cell r="T760" t="str">
            <v>ASI/LATAM</v>
          </cell>
          <cell r="W760" t="str">
            <v>CAN</v>
          </cell>
          <cell r="X760" t="str">
            <v>NON-USA</v>
          </cell>
          <cell r="Z760">
            <v>10</v>
          </cell>
          <cell r="AF760" t="str">
            <v>B</v>
          </cell>
          <cell r="AM760" t="str">
            <v>B</v>
          </cell>
          <cell r="AX760" t="str">
            <v>B</v>
          </cell>
          <cell r="BB760" t="str">
            <v>B</v>
          </cell>
          <cell r="BC760" t="str">
            <v>B</v>
          </cell>
          <cell r="BD760" t="str">
            <v>B</v>
          </cell>
          <cell r="BE760" t="str">
            <v>B</v>
          </cell>
          <cell r="BF760" t="str">
            <v>B</v>
          </cell>
          <cell r="BK760" t="str">
            <v>B</v>
          </cell>
          <cell r="CC760" t="str">
            <v>B</v>
          </cell>
        </row>
        <row r="761">
          <cell r="A761">
            <v>755</v>
          </cell>
          <cell r="B761" t="str">
            <v>China</v>
          </cell>
          <cell r="C761" t="str">
            <v>Hong Kong</v>
          </cell>
          <cell r="D761" t="str">
            <v>HKHKG</v>
          </cell>
          <cell r="E761" t="str">
            <v>O</v>
          </cell>
          <cell r="F761" t="str">
            <v>Alvita Ma</v>
          </cell>
          <cell r="G761" t="str">
            <v>NVOCC Manager, Non-USA</v>
          </cell>
          <cell r="H761" t="str">
            <v>852 29425478</v>
          </cell>
          <cell r="I761" t="str">
            <v>alvita.ma@ups.com</v>
          </cell>
          <cell r="J761" t="str">
            <v>Alvita</v>
          </cell>
          <cell r="K761" t="str">
            <v>852-93591025</v>
          </cell>
          <cell r="O761" t="str">
            <v>ALL</v>
          </cell>
          <cell r="Q761" t="str">
            <v>ALL</v>
          </cell>
          <cell r="T761" t="str">
            <v>ASI</v>
          </cell>
          <cell r="X761" t="str">
            <v>EUR/NON-USA</v>
          </cell>
          <cell r="Z761">
            <v>5</v>
          </cell>
          <cell r="AF761" t="str">
            <v>B</v>
          </cell>
          <cell r="BB761" t="str">
            <v>B</v>
          </cell>
          <cell r="BC761" t="str">
            <v>B</v>
          </cell>
          <cell r="BE761" t="str">
            <v>B</v>
          </cell>
          <cell r="BN761" t="str">
            <v>E</v>
          </cell>
        </row>
        <row r="762">
          <cell r="A762">
            <v>756</v>
          </cell>
          <cell r="B762" t="str">
            <v>China</v>
          </cell>
          <cell r="C762" t="str">
            <v>Hong Kong</v>
          </cell>
          <cell r="D762" t="str">
            <v>HKHKG</v>
          </cell>
          <cell r="E762" t="str">
            <v>O</v>
          </cell>
          <cell r="F762" t="str">
            <v>Wan Wong</v>
          </cell>
          <cell r="G762" t="str">
            <v>Senior Specialist</v>
          </cell>
          <cell r="H762" t="str">
            <v>852 29425230</v>
          </cell>
          <cell r="I762" t="str">
            <v>wan.wong@ups.com</v>
          </cell>
          <cell r="J762" t="str">
            <v>Alan</v>
          </cell>
          <cell r="Q762" t="str">
            <v>USA</v>
          </cell>
          <cell r="R762" t="str">
            <v>USA</v>
          </cell>
          <cell r="V762" t="str">
            <v>USA</v>
          </cell>
          <cell r="W762" t="str">
            <v>USA</v>
          </cell>
          <cell r="Z762">
            <v>17</v>
          </cell>
          <cell r="AI762" t="str">
            <v>B</v>
          </cell>
          <cell r="AP762" t="str">
            <v>M</v>
          </cell>
          <cell r="AQ762" t="str">
            <v>M</v>
          </cell>
          <cell r="AR762" t="str">
            <v>M</v>
          </cell>
          <cell r="AT762" t="str">
            <v>B</v>
          </cell>
          <cell r="BD762" t="str">
            <v>M</v>
          </cell>
          <cell r="BE762" t="str">
            <v>M</v>
          </cell>
          <cell r="BG762" t="str">
            <v>B</v>
          </cell>
          <cell r="BK762" t="str">
            <v>M</v>
          </cell>
          <cell r="BN762" t="str">
            <v>B</v>
          </cell>
          <cell r="BR762" t="str">
            <v>M</v>
          </cell>
          <cell r="BS762" t="str">
            <v>M</v>
          </cell>
          <cell r="BU762" t="str">
            <v>M</v>
          </cell>
          <cell r="BX762" t="str">
            <v>B</v>
          </cell>
          <cell r="CG762" t="str">
            <v>M</v>
          </cell>
          <cell r="CH762" t="str">
            <v>B</v>
          </cell>
          <cell r="CR762" t="str">
            <v>B</v>
          </cell>
        </row>
        <row r="763">
          <cell r="A763">
            <v>757</v>
          </cell>
          <cell r="B763" t="str">
            <v>China</v>
          </cell>
          <cell r="C763" t="str">
            <v>Hong Kong</v>
          </cell>
          <cell r="D763" t="str">
            <v>HKHKG</v>
          </cell>
          <cell r="E763" t="str">
            <v>O</v>
          </cell>
          <cell r="F763" t="str">
            <v>Rain Fung</v>
          </cell>
          <cell r="G763" t="str">
            <v>Operation</v>
          </cell>
          <cell r="H763" t="str">
            <v>852-29425790</v>
          </cell>
          <cell r="I763" t="str">
            <v>fung.rain@ups.com</v>
          </cell>
          <cell r="Z763">
            <v>0</v>
          </cell>
        </row>
        <row r="764">
          <cell r="A764">
            <v>758</v>
          </cell>
          <cell r="B764" t="str">
            <v>China</v>
          </cell>
          <cell r="C764" t="str">
            <v>Hong Kong</v>
          </cell>
          <cell r="D764" t="str">
            <v>HKHKG</v>
          </cell>
          <cell r="E764" t="str">
            <v>O</v>
          </cell>
          <cell r="F764" t="str">
            <v>Stanley Fan</v>
          </cell>
          <cell r="G764" t="str">
            <v>Senior Specialist</v>
          </cell>
          <cell r="H764" t="str">
            <v>852-29425199</v>
          </cell>
          <cell r="I764" t="str">
            <v>ssfan@ups.com</v>
          </cell>
          <cell r="M764" t="str">
            <v>newly added</v>
          </cell>
          <cell r="Z764">
            <v>0</v>
          </cell>
        </row>
        <row r="765">
          <cell r="A765">
            <v>759</v>
          </cell>
          <cell r="B765" t="str">
            <v>China</v>
          </cell>
          <cell r="C765" t="str">
            <v>Hong Kong</v>
          </cell>
          <cell r="D765" t="str">
            <v>HKHKG</v>
          </cell>
          <cell r="E765" t="str">
            <v>O</v>
          </cell>
          <cell r="F765" t="str">
            <v>Joey Lo</v>
          </cell>
          <cell r="G765" t="str">
            <v>Operation</v>
          </cell>
          <cell r="H765" t="str">
            <v>852-29425185</v>
          </cell>
          <cell r="I765" t="str">
            <v>jjlo@ups.com</v>
          </cell>
          <cell r="Z765">
            <v>0</v>
          </cell>
        </row>
        <row r="766">
          <cell r="A766">
            <v>760</v>
          </cell>
          <cell r="B766" t="str">
            <v>China</v>
          </cell>
          <cell r="C766" t="str">
            <v>Hong Kong</v>
          </cell>
          <cell r="D766" t="str">
            <v>HKHKG</v>
          </cell>
          <cell r="E766" t="str">
            <v>O</v>
          </cell>
          <cell r="F766" t="str">
            <v>Ada Wu</v>
          </cell>
          <cell r="G766" t="str">
            <v>For VC Update</v>
          </cell>
          <cell r="H766" t="str">
            <v>86 755 25217526</v>
          </cell>
          <cell r="I766" t="str">
            <v>adawu@ups.com</v>
          </cell>
          <cell r="L766" t="str">
            <v>vc</v>
          </cell>
          <cell r="Z766">
            <v>0</v>
          </cell>
        </row>
        <row r="767">
          <cell r="A767">
            <v>761</v>
          </cell>
          <cell r="B767" t="str">
            <v>China</v>
          </cell>
          <cell r="C767" t="str">
            <v>Hong Kong</v>
          </cell>
          <cell r="D767" t="str">
            <v>HKHKG</v>
          </cell>
          <cell r="E767" t="str">
            <v>O</v>
          </cell>
          <cell r="F767" t="str">
            <v>Karen Fok</v>
          </cell>
          <cell r="G767" t="str">
            <v>Senior Ops Assistant</v>
          </cell>
          <cell r="H767" t="str">
            <v>852-29425705</v>
          </cell>
          <cell r="I767" t="str">
            <v>kfok@ups.com</v>
          </cell>
          <cell r="O767" t="str">
            <v>APAC &amp; Canada</v>
          </cell>
          <cell r="T767" t="str">
            <v>ASI</v>
          </cell>
          <cell r="W767" t="str">
            <v>CAN</v>
          </cell>
          <cell r="Z767">
            <v>8</v>
          </cell>
          <cell r="AF767" t="str">
            <v>M</v>
          </cell>
          <cell r="AG767" t="str">
            <v>M</v>
          </cell>
          <cell r="AJ767" t="str">
            <v>M</v>
          </cell>
          <cell r="AM767" t="str">
            <v>M</v>
          </cell>
          <cell r="AX767" t="str">
            <v>M</v>
          </cell>
          <cell r="BB767" t="str">
            <v>M</v>
          </cell>
          <cell r="BC767" t="str">
            <v>M</v>
          </cell>
          <cell r="BD767" t="str">
            <v>B</v>
          </cell>
        </row>
        <row r="768">
          <cell r="A768">
            <v>762</v>
          </cell>
          <cell r="B768" t="str">
            <v>China</v>
          </cell>
          <cell r="C768" t="str">
            <v>Hong Kong</v>
          </cell>
          <cell r="D768" t="str">
            <v>HKHKG</v>
          </cell>
          <cell r="E768" t="str">
            <v>O</v>
          </cell>
          <cell r="F768" t="str">
            <v>Liam Wong</v>
          </cell>
          <cell r="G768" t="str">
            <v>Senior Ocean Operation Assist.</v>
          </cell>
          <cell r="H768" t="str">
            <v>852-29425110</v>
          </cell>
          <cell r="I768" t="str">
            <v>liamwong@ups.com</v>
          </cell>
          <cell r="N768" t="str">
            <v>EUR</v>
          </cell>
          <cell r="T768" t="str">
            <v>EUR</v>
          </cell>
          <cell r="Z768">
            <v>2</v>
          </cell>
          <cell r="AF768" t="str">
            <v>M</v>
          </cell>
          <cell r="BO768" t="str">
            <v>B</v>
          </cell>
        </row>
        <row r="769">
          <cell r="A769">
            <v>763</v>
          </cell>
          <cell r="B769" t="str">
            <v>China</v>
          </cell>
          <cell r="C769" t="str">
            <v>Hong Kong</v>
          </cell>
          <cell r="D769" t="str">
            <v>HKHKG</v>
          </cell>
          <cell r="E769" t="str">
            <v>O</v>
          </cell>
          <cell r="F769" t="str">
            <v>Betty Wong</v>
          </cell>
          <cell r="H769" t="str">
            <v>852-29425840</v>
          </cell>
          <cell r="I769" t="str">
            <v>betty-sk.wong@ups.com</v>
          </cell>
          <cell r="Z769">
            <v>0</v>
          </cell>
        </row>
        <row r="770">
          <cell r="A770">
            <v>764</v>
          </cell>
          <cell r="B770" t="str">
            <v>China</v>
          </cell>
          <cell r="C770" t="str">
            <v>Hong Kong</v>
          </cell>
          <cell r="D770" t="str">
            <v>HKHKG</v>
          </cell>
          <cell r="E770" t="str">
            <v>O</v>
          </cell>
          <cell r="F770" t="str">
            <v xml:space="preserve">Polly Cheng </v>
          </cell>
          <cell r="G770" t="str">
            <v>Operation</v>
          </cell>
          <cell r="H770" t="str">
            <v>852-29425180</v>
          </cell>
          <cell r="I770" t="str">
            <v>pollycheng@ups.com</v>
          </cell>
          <cell r="Z770">
            <v>0</v>
          </cell>
        </row>
        <row r="771">
          <cell r="A771">
            <v>765</v>
          </cell>
          <cell r="B771" t="str">
            <v>China</v>
          </cell>
          <cell r="C771" t="str">
            <v>Hong Kong</v>
          </cell>
          <cell r="D771" t="str">
            <v>HKHKG</v>
          </cell>
          <cell r="E771" t="str">
            <v>O</v>
          </cell>
          <cell r="F771" t="str">
            <v>Janet So</v>
          </cell>
          <cell r="G771" t="str">
            <v>Operation</v>
          </cell>
          <cell r="H771" t="str">
            <v>852-29425131</v>
          </cell>
          <cell r="I771" t="str">
            <v>jso@ups.com</v>
          </cell>
          <cell r="R771" t="str">
            <v>USA</v>
          </cell>
          <cell r="W771" t="str">
            <v>USA</v>
          </cell>
          <cell r="Z771">
            <v>0</v>
          </cell>
        </row>
        <row r="772">
          <cell r="A772">
            <v>766</v>
          </cell>
          <cell r="B772" t="str">
            <v>China</v>
          </cell>
          <cell r="C772" t="str">
            <v>Hong Kong</v>
          </cell>
          <cell r="D772" t="str">
            <v>HKHKG</v>
          </cell>
          <cell r="E772" t="str">
            <v>O</v>
          </cell>
          <cell r="F772" t="str">
            <v xml:space="preserve">Venus Chiu </v>
          </cell>
          <cell r="G772" t="str">
            <v>Senior Specialist</v>
          </cell>
          <cell r="H772" t="str">
            <v>852-29425206</v>
          </cell>
          <cell r="I772" t="str">
            <v>venus.chiu@ups.com</v>
          </cell>
          <cell r="W772" t="str">
            <v>USA</v>
          </cell>
          <cell r="Z772">
            <v>4</v>
          </cell>
          <cell r="AI772" t="str">
            <v>M</v>
          </cell>
          <cell r="AT772" t="str">
            <v>B</v>
          </cell>
          <cell r="BD772" t="str">
            <v>B</v>
          </cell>
          <cell r="CR772" t="str">
            <v>M</v>
          </cell>
        </row>
        <row r="773">
          <cell r="A773">
            <v>767</v>
          </cell>
          <cell r="B773" t="str">
            <v>China</v>
          </cell>
          <cell r="C773" t="str">
            <v>Hong Kong</v>
          </cell>
          <cell r="D773" t="str">
            <v>HKHKG</v>
          </cell>
          <cell r="E773" t="str">
            <v>O</v>
          </cell>
          <cell r="F773" t="str">
            <v>Milvin Lau</v>
          </cell>
          <cell r="G773" t="str">
            <v>Manager</v>
          </cell>
          <cell r="H773" t="str">
            <v>852 29425217</v>
          </cell>
          <cell r="I773" t="str">
            <v>Milvin.lau@ups.com</v>
          </cell>
          <cell r="K773" t="str">
            <v>852-96884270</v>
          </cell>
          <cell r="O773" t="str">
            <v>ALL</v>
          </cell>
          <cell r="Q773" t="str">
            <v>ALL</v>
          </cell>
          <cell r="R773" t="str">
            <v>ALL</v>
          </cell>
          <cell r="U773" t="str">
            <v>ALL</v>
          </cell>
          <cell r="V773" t="str">
            <v>ALL</v>
          </cell>
          <cell r="W773" t="str">
            <v>ALL</v>
          </cell>
          <cell r="Z773">
            <v>26</v>
          </cell>
          <cell r="AD773" t="str">
            <v>E</v>
          </cell>
          <cell r="AI773" t="str">
            <v>E</v>
          </cell>
          <cell r="AP773" t="str">
            <v>E</v>
          </cell>
          <cell r="AQ773" t="str">
            <v>B</v>
          </cell>
          <cell r="AR773" t="str">
            <v>B</v>
          </cell>
          <cell r="AV773" t="str">
            <v>B</v>
          </cell>
          <cell r="AX773" t="str">
            <v>B</v>
          </cell>
          <cell r="BC773" t="str">
            <v>B</v>
          </cell>
          <cell r="BD773" t="str">
            <v>E</v>
          </cell>
          <cell r="BE773" t="str">
            <v>B</v>
          </cell>
          <cell r="BG773" t="str">
            <v>B</v>
          </cell>
          <cell r="BJ773" t="str">
            <v>B</v>
          </cell>
          <cell r="BK773" t="str">
            <v>B</v>
          </cell>
          <cell r="BN773" t="str">
            <v>E</v>
          </cell>
          <cell r="BR773" t="str">
            <v>B</v>
          </cell>
          <cell r="BS773" t="str">
            <v>B</v>
          </cell>
          <cell r="BT773" t="str">
            <v>B</v>
          </cell>
          <cell r="BU773" t="str">
            <v>B</v>
          </cell>
          <cell r="BV773" t="str">
            <v>B</v>
          </cell>
          <cell r="BW773" t="str">
            <v>B</v>
          </cell>
          <cell r="BX773" t="str">
            <v>B</v>
          </cell>
          <cell r="CA773" t="str">
            <v>B</v>
          </cell>
          <cell r="CC773" t="str">
            <v>B</v>
          </cell>
          <cell r="CG773" t="str">
            <v>B</v>
          </cell>
          <cell r="CH773" t="str">
            <v>B</v>
          </cell>
          <cell r="CR773" t="str">
            <v>E</v>
          </cell>
        </row>
        <row r="774">
          <cell r="A774">
            <v>768</v>
          </cell>
          <cell r="B774" t="str">
            <v>China</v>
          </cell>
          <cell r="C774" t="str">
            <v>Hong Kong</v>
          </cell>
          <cell r="D774" t="str">
            <v>HKHKG</v>
          </cell>
          <cell r="E774" t="str">
            <v>O</v>
          </cell>
          <cell r="F774" t="str">
            <v>Gary Tam</v>
          </cell>
          <cell r="G774" t="str">
            <v>Export</v>
          </cell>
          <cell r="H774" t="str">
            <v>852-29425133</v>
          </cell>
          <cell r="I774" t="str">
            <v>gtam@ups.com</v>
          </cell>
          <cell r="J774" t="str">
            <v>Alvita</v>
          </cell>
          <cell r="W774" t="str">
            <v>CAN</v>
          </cell>
          <cell r="Z774">
            <v>0</v>
          </cell>
        </row>
        <row r="775">
          <cell r="A775">
            <v>769</v>
          </cell>
          <cell r="B775" t="str">
            <v>China</v>
          </cell>
          <cell r="C775" t="str">
            <v>Hong Kong</v>
          </cell>
          <cell r="D775" t="str">
            <v>HKHKG</v>
          </cell>
          <cell r="E775" t="str">
            <v>O</v>
          </cell>
          <cell r="F775" t="str">
            <v>Michael Kwok</v>
          </cell>
          <cell r="G775" t="str">
            <v>Export Operations</v>
          </cell>
          <cell r="H775" t="str">
            <v>852-29425124</v>
          </cell>
          <cell r="I775" t="str">
            <v>mkwok@ups.com</v>
          </cell>
          <cell r="J775" t="str">
            <v>Alvita</v>
          </cell>
          <cell r="Z775">
            <v>0</v>
          </cell>
        </row>
        <row r="776">
          <cell r="A776">
            <v>770</v>
          </cell>
          <cell r="B776" t="str">
            <v>China</v>
          </cell>
          <cell r="C776" t="str">
            <v>Hong Kong</v>
          </cell>
          <cell r="D776" t="str">
            <v>HKHKG</v>
          </cell>
          <cell r="E776" t="str">
            <v>O</v>
          </cell>
          <cell r="F776" t="str">
            <v>Yuki Lee</v>
          </cell>
          <cell r="G776" t="str">
            <v xml:space="preserve">Assistant Supervisor
</v>
          </cell>
          <cell r="H776" t="str">
            <v>852-29425194</v>
          </cell>
          <cell r="I776" t="str">
            <v>yylee@ups.com</v>
          </cell>
          <cell r="J776" t="str">
            <v>Alvita</v>
          </cell>
          <cell r="O776" t="str">
            <v>Canada</v>
          </cell>
          <cell r="Q776" t="str">
            <v>ASI</v>
          </cell>
          <cell r="T776" t="str">
            <v>CAN/APAC</v>
          </cell>
          <cell r="W776" t="str">
            <v>CAN</v>
          </cell>
          <cell r="Z776">
            <v>8</v>
          </cell>
          <cell r="AF776" t="str">
            <v>M</v>
          </cell>
          <cell r="AM776" t="str">
            <v>M</v>
          </cell>
          <cell r="AX776" t="str">
            <v>B</v>
          </cell>
          <cell r="BC776" t="str">
            <v>M</v>
          </cell>
          <cell r="BD776" t="str">
            <v>M</v>
          </cell>
          <cell r="BE776" t="str">
            <v>M</v>
          </cell>
          <cell r="BF776" t="str">
            <v>M</v>
          </cell>
          <cell r="BK776" t="str">
            <v>M</v>
          </cell>
        </row>
        <row r="777">
          <cell r="A777">
            <v>771</v>
          </cell>
          <cell r="B777" t="str">
            <v>China</v>
          </cell>
          <cell r="C777" t="str">
            <v>Hong Kong</v>
          </cell>
          <cell r="D777" t="str">
            <v>HKHKG</v>
          </cell>
          <cell r="E777" t="str">
            <v>O</v>
          </cell>
          <cell r="F777" t="str">
            <v>James Yuen</v>
          </cell>
          <cell r="G777" t="str">
            <v>Senior Specialist</v>
          </cell>
          <cell r="H777" t="str">
            <v>852-29425119</v>
          </cell>
          <cell r="I777" t="str">
            <v>jjyuen@ups.com</v>
          </cell>
          <cell r="J777" t="str">
            <v>Alvita</v>
          </cell>
          <cell r="N777" t="str">
            <v>EUR</v>
          </cell>
          <cell r="Q777" t="str">
            <v>EUR</v>
          </cell>
          <cell r="T777" t="str">
            <v>EUR</v>
          </cell>
          <cell r="U777" t="str">
            <v>EUR</v>
          </cell>
          <cell r="Z777">
            <v>6</v>
          </cell>
          <cell r="AA777" t="str">
            <v>M</v>
          </cell>
          <cell r="AF777" t="str">
            <v>B</v>
          </cell>
          <cell r="AS777" t="str">
            <v>M</v>
          </cell>
          <cell r="BE777" t="str">
            <v>M</v>
          </cell>
          <cell r="BO777" t="str">
            <v>M</v>
          </cell>
          <cell r="BT777" t="str">
            <v>B</v>
          </cell>
        </row>
        <row r="778">
          <cell r="A778">
            <v>772</v>
          </cell>
          <cell r="B778" t="str">
            <v>China</v>
          </cell>
          <cell r="C778" t="str">
            <v>Hong Kong</v>
          </cell>
          <cell r="D778" t="str">
            <v>HKHKG</v>
          </cell>
          <cell r="E778" t="str">
            <v>O</v>
          </cell>
          <cell r="F778" t="str">
            <v>Wilphia Yeung</v>
          </cell>
          <cell r="G778" t="str">
            <v>Senior Management Specialist</v>
          </cell>
          <cell r="H778" t="str">
            <v>852-29425255</v>
          </cell>
          <cell r="I778" t="str">
            <v>wilphia.yeung@ups.com</v>
          </cell>
          <cell r="J778" t="str">
            <v>Alvita</v>
          </cell>
          <cell r="Q778" t="str">
            <v>EUR</v>
          </cell>
          <cell r="T778" t="str">
            <v>EUR</v>
          </cell>
          <cell r="U778" t="str">
            <v>ALL</v>
          </cell>
          <cell r="X778" t="str">
            <v>EUR</v>
          </cell>
          <cell r="Z778">
            <v>5</v>
          </cell>
          <cell r="AA778" t="str">
            <v>B</v>
          </cell>
          <cell r="AF778" t="str">
            <v>B</v>
          </cell>
          <cell r="AS778" t="str">
            <v>B</v>
          </cell>
          <cell r="BE778" t="str">
            <v>B</v>
          </cell>
          <cell r="BT778" t="str">
            <v>B</v>
          </cell>
        </row>
        <row r="779">
          <cell r="A779">
            <v>773</v>
          </cell>
          <cell r="B779" t="str">
            <v>China</v>
          </cell>
          <cell r="C779" t="str">
            <v>Hong Kong</v>
          </cell>
          <cell r="D779" t="str">
            <v>HKHKG</v>
          </cell>
          <cell r="E779" t="str">
            <v>O</v>
          </cell>
          <cell r="F779" t="str">
            <v>Anabell Chan</v>
          </cell>
          <cell r="G779" t="str">
            <v>Operations</v>
          </cell>
          <cell r="H779" t="str">
            <v>852 29425130</v>
          </cell>
          <cell r="I779" t="str">
            <v>anabellchan@ups.com</v>
          </cell>
          <cell r="J779" t="str">
            <v>Cinny</v>
          </cell>
          <cell r="N779" t="str">
            <v>USA</v>
          </cell>
          <cell r="O779" t="str">
            <v>USA</v>
          </cell>
          <cell r="T779" t="str">
            <v>USA</v>
          </cell>
          <cell r="Z779">
            <v>5</v>
          </cell>
          <cell r="AB779" t="str">
            <v>M</v>
          </cell>
          <cell r="AF779" t="str">
            <v>M</v>
          </cell>
          <cell r="AN779" t="str">
            <v>M</v>
          </cell>
          <cell r="BC779" t="str">
            <v>M</v>
          </cell>
          <cell r="BO779" t="str">
            <v>M</v>
          </cell>
        </row>
        <row r="780">
          <cell r="A780">
            <v>774</v>
          </cell>
          <cell r="B780" t="str">
            <v>China</v>
          </cell>
          <cell r="C780" t="str">
            <v>Hong Kong</v>
          </cell>
          <cell r="D780" t="str">
            <v>HKHKG</v>
          </cell>
          <cell r="E780" t="str">
            <v>O</v>
          </cell>
          <cell r="F780" t="str">
            <v>Carrie Law</v>
          </cell>
          <cell r="G780" t="str">
            <v>Export Operations</v>
          </cell>
          <cell r="H780" t="str">
            <v>852-29425126</v>
          </cell>
          <cell r="I780" t="str">
            <v>claw@ups.com</v>
          </cell>
          <cell r="J780" t="str">
            <v>Cinny</v>
          </cell>
          <cell r="T780" t="str">
            <v>USA</v>
          </cell>
          <cell r="U780" t="str">
            <v>USA</v>
          </cell>
          <cell r="X780" t="str">
            <v>USA-LCL</v>
          </cell>
          <cell r="Z780">
            <v>5</v>
          </cell>
          <cell r="AC780" t="str">
            <v>B</v>
          </cell>
          <cell r="AF780" t="str">
            <v>B</v>
          </cell>
          <cell r="AG780" t="str">
            <v>M</v>
          </cell>
          <cell r="AJ780" t="str">
            <v>M</v>
          </cell>
          <cell r="BT780" t="str">
            <v>M</v>
          </cell>
        </row>
        <row r="781">
          <cell r="A781">
            <v>775</v>
          </cell>
          <cell r="B781" t="str">
            <v>China</v>
          </cell>
          <cell r="C781" t="str">
            <v>Hong Kong</v>
          </cell>
          <cell r="D781" t="str">
            <v>HKHKG</v>
          </cell>
          <cell r="E781" t="str">
            <v>O</v>
          </cell>
          <cell r="F781" t="str">
            <v>Carson Ng</v>
          </cell>
          <cell r="G781" t="str">
            <v>Senior Specialist - Ocean Operations</v>
          </cell>
          <cell r="H781" t="str">
            <v>852-29425151</v>
          </cell>
          <cell r="I781" t="str">
            <v>carson.ng@ups.com</v>
          </cell>
          <cell r="J781" t="str">
            <v>Cinny</v>
          </cell>
          <cell r="Z781">
            <v>3</v>
          </cell>
          <cell r="AO781" t="str">
            <v>B</v>
          </cell>
          <cell r="AV781" t="str">
            <v>M</v>
          </cell>
          <cell r="BV781" t="str">
            <v>M</v>
          </cell>
        </row>
        <row r="782">
          <cell r="A782">
            <v>776</v>
          </cell>
          <cell r="B782" t="str">
            <v>China</v>
          </cell>
          <cell r="C782" t="str">
            <v>Hong Kong</v>
          </cell>
          <cell r="D782" t="str">
            <v>HKHKG</v>
          </cell>
          <cell r="E782" t="str">
            <v>O</v>
          </cell>
          <cell r="F782" t="str">
            <v>Annie Chiu</v>
          </cell>
          <cell r="G782" t="str">
            <v>Operation</v>
          </cell>
          <cell r="H782" t="str">
            <v>852-29425788</v>
          </cell>
          <cell r="I782" t="str">
            <v>chiu.annie@ups.com</v>
          </cell>
          <cell r="Z782">
            <v>0</v>
          </cell>
        </row>
        <row r="783">
          <cell r="A783">
            <v>777</v>
          </cell>
          <cell r="B783" t="str">
            <v>China</v>
          </cell>
          <cell r="C783" t="str">
            <v>Hong Kong</v>
          </cell>
          <cell r="D783" t="str">
            <v>HKHKG</v>
          </cell>
          <cell r="E783" t="str">
            <v>O</v>
          </cell>
          <cell r="F783" t="str">
            <v>Kennis Chung</v>
          </cell>
          <cell r="G783" t="str">
            <v>Sr.Op.Asst.</v>
          </cell>
          <cell r="H783" t="str">
            <v>852-29425261</v>
          </cell>
          <cell r="I783" t="str">
            <v>kxchung@ups.com</v>
          </cell>
          <cell r="J783" t="str">
            <v>Cinny</v>
          </cell>
          <cell r="Z783">
            <v>0</v>
          </cell>
        </row>
        <row r="784">
          <cell r="A784">
            <v>778</v>
          </cell>
          <cell r="B784" t="str">
            <v>China</v>
          </cell>
          <cell r="C784" t="str">
            <v>Hong Kong</v>
          </cell>
          <cell r="D784" t="str">
            <v>HKHKG</v>
          </cell>
          <cell r="E784" t="str">
            <v>O</v>
          </cell>
          <cell r="F784" t="str">
            <v>Michelle Ng</v>
          </cell>
          <cell r="G784" t="str">
            <v>Operation</v>
          </cell>
          <cell r="H784" t="str">
            <v>852-29425127</v>
          </cell>
          <cell r="I784" t="str">
            <v>mmng@ups.com</v>
          </cell>
          <cell r="J784" t="str">
            <v>Cinny</v>
          </cell>
          <cell r="Z784">
            <v>0</v>
          </cell>
        </row>
        <row r="785">
          <cell r="A785">
            <v>779</v>
          </cell>
          <cell r="B785" t="str">
            <v>China</v>
          </cell>
          <cell r="C785" t="str">
            <v>Hong Kong</v>
          </cell>
          <cell r="D785" t="str">
            <v>HKHKG</v>
          </cell>
          <cell r="E785" t="str">
            <v>O</v>
          </cell>
          <cell r="F785" t="str">
            <v>Alice Chong</v>
          </cell>
          <cell r="G785" t="str">
            <v>Export Supervisor</v>
          </cell>
          <cell r="H785" t="str">
            <v>852-29425142</v>
          </cell>
          <cell r="I785" t="str">
            <v>alice.chong@ups.com</v>
          </cell>
          <cell r="J785" t="str">
            <v>Cinny</v>
          </cell>
          <cell r="Z785">
            <v>8</v>
          </cell>
          <cell r="AG785" t="str">
            <v>B</v>
          </cell>
          <cell r="AJ785" t="str">
            <v>B</v>
          </cell>
          <cell r="BI785" t="str">
            <v>M</v>
          </cell>
          <cell r="BJ785" t="str">
            <v>M</v>
          </cell>
          <cell r="BZ785" t="str">
            <v>M</v>
          </cell>
          <cell r="CA785" t="str">
            <v>M</v>
          </cell>
          <cell r="CC785" t="str">
            <v>M</v>
          </cell>
          <cell r="CO785" t="str">
            <v>M</v>
          </cell>
        </row>
        <row r="786">
          <cell r="A786">
            <v>780</v>
          </cell>
          <cell r="B786" t="str">
            <v>China</v>
          </cell>
          <cell r="C786" t="str">
            <v>Hong Kong</v>
          </cell>
          <cell r="D786" t="str">
            <v>HKHKG</v>
          </cell>
          <cell r="E786" t="str">
            <v>O</v>
          </cell>
          <cell r="F786" t="str">
            <v xml:space="preserve">Jess Lau  </v>
          </cell>
          <cell r="G786" t="str">
            <v>Operations</v>
          </cell>
          <cell r="H786" t="str">
            <v>852-29425125</v>
          </cell>
          <cell r="I786" t="str">
            <v xml:space="preserve"> jlau@ups.com    </v>
          </cell>
          <cell r="J786" t="str">
            <v>Cinny</v>
          </cell>
          <cell r="N786" t="str">
            <v>USA</v>
          </cell>
          <cell r="O786" t="str">
            <v>USA</v>
          </cell>
          <cell r="T786" t="str">
            <v>USA</v>
          </cell>
          <cell r="Z786">
            <v>9</v>
          </cell>
          <cell r="AB786" t="str">
            <v>B</v>
          </cell>
          <cell r="AF786" t="str">
            <v>B</v>
          </cell>
          <cell r="AN786" t="str">
            <v>B</v>
          </cell>
          <cell r="BC786" t="str">
            <v>B</v>
          </cell>
          <cell r="BI786" t="str">
            <v>B</v>
          </cell>
          <cell r="BO786" t="str">
            <v>B</v>
          </cell>
          <cell r="BW786" t="str">
            <v>M</v>
          </cell>
          <cell r="BZ786" t="str">
            <v>B</v>
          </cell>
          <cell r="CO786" t="str">
            <v>B</v>
          </cell>
        </row>
        <row r="787">
          <cell r="A787">
            <v>781</v>
          </cell>
          <cell r="B787" t="str">
            <v>China</v>
          </cell>
          <cell r="C787" t="str">
            <v>Hong Kong</v>
          </cell>
          <cell r="D787" t="str">
            <v>HKHKG</v>
          </cell>
          <cell r="E787" t="str">
            <v>O</v>
          </cell>
          <cell r="F787" t="str">
            <v>Wen Tai</v>
          </cell>
          <cell r="G787" t="str">
            <v>For VC Update</v>
          </cell>
          <cell r="H787" t="str">
            <v>86 755 82627818</v>
          </cell>
          <cell r="I787" t="str">
            <v>wtao@ups.com</v>
          </cell>
          <cell r="J787" t="str">
            <v>Cinny</v>
          </cell>
          <cell r="Z787">
            <v>0</v>
          </cell>
        </row>
        <row r="788">
          <cell r="A788">
            <v>782</v>
          </cell>
          <cell r="B788" t="str">
            <v>China</v>
          </cell>
          <cell r="C788" t="str">
            <v>Hong Kong</v>
          </cell>
          <cell r="D788" t="str">
            <v>HKHKG</v>
          </cell>
          <cell r="E788" t="str">
            <v>O</v>
          </cell>
          <cell r="F788" t="str">
            <v>Thomas Fu</v>
          </cell>
          <cell r="G788" t="str">
            <v>Export Supervisor</v>
          </cell>
          <cell r="H788" t="str">
            <v>852-29425122</v>
          </cell>
          <cell r="I788" t="str">
            <v>tfu@ups.com</v>
          </cell>
          <cell r="J788" t="str">
            <v>Cinny</v>
          </cell>
          <cell r="U788" t="str">
            <v>USA</v>
          </cell>
          <cell r="X788" t="str">
            <v>USA-NVO</v>
          </cell>
          <cell r="Z788">
            <v>2</v>
          </cell>
          <cell r="AC788" t="str">
            <v>M</v>
          </cell>
          <cell r="BT788" t="str">
            <v>B</v>
          </cell>
        </row>
        <row r="789">
          <cell r="A789">
            <v>783</v>
          </cell>
          <cell r="B789" t="str">
            <v>China</v>
          </cell>
          <cell r="C789" t="str">
            <v>Hong Kong</v>
          </cell>
          <cell r="D789" t="str">
            <v>HKHKG</v>
          </cell>
          <cell r="E789" t="str">
            <v>O</v>
          </cell>
          <cell r="F789" t="str">
            <v>Venus Leung</v>
          </cell>
          <cell r="G789" t="str">
            <v>Operation Specialist</v>
          </cell>
          <cell r="H789" t="str">
            <v>852-29425152</v>
          </cell>
          <cell r="I789" t="str">
            <v>venus.leung@ups.com</v>
          </cell>
          <cell r="J789" t="str">
            <v>Cinny</v>
          </cell>
          <cell r="N789" t="str">
            <v>USA</v>
          </cell>
          <cell r="O789" t="str">
            <v>USA</v>
          </cell>
          <cell r="Z789">
            <v>0</v>
          </cell>
        </row>
        <row r="790">
          <cell r="A790">
            <v>784</v>
          </cell>
          <cell r="B790" t="str">
            <v>China</v>
          </cell>
          <cell r="C790" t="str">
            <v>Hong Kong</v>
          </cell>
          <cell r="D790" t="str">
            <v>HKHKG</v>
          </cell>
          <cell r="E790" t="str">
            <v>O</v>
          </cell>
          <cell r="F790" t="str">
            <v>Fion So</v>
          </cell>
          <cell r="G790" t="str">
            <v>Export Asst. Manager</v>
          </cell>
          <cell r="H790" t="str">
            <v>852-29425128</v>
          </cell>
          <cell r="I790" t="str">
            <v>Fion.so@ups.com</v>
          </cell>
          <cell r="T790" t="str">
            <v>USA</v>
          </cell>
          <cell r="X790" t="str">
            <v>USA</v>
          </cell>
          <cell r="Z790">
            <v>11</v>
          </cell>
          <cell r="AB790" t="str">
            <v>B</v>
          </cell>
          <cell r="AC790" t="str">
            <v>B</v>
          </cell>
          <cell r="AD790" t="str">
            <v>B</v>
          </cell>
          <cell r="AF790" t="str">
            <v>B</v>
          </cell>
          <cell r="AG790" t="str">
            <v>B</v>
          </cell>
          <cell r="AJ790" t="str">
            <v>B</v>
          </cell>
          <cell r="AO790" t="str">
            <v>B</v>
          </cell>
          <cell r="BI790" t="str">
            <v>B</v>
          </cell>
          <cell r="BZ790" t="str">
            <v>B</v>
          </cell>
          <cell r="CC790" t="str">
            <v>B</v>
          </cell>
          <cell r="CO790" t="str">
            <v>B</v>
          </cell>
        </row>
        <row r="791">
          <cell r="A791">
            <v>785</v>
          </cell>
          <cell r="B791" t="str">
            <v>China</v>
          </cell>
          <cell r="C791" t="str">
            <v>Hong Kong</v>
          </cell>
          <cell r="D791" t="str">
            <v>HKHKG</v>
          </cell>
          <cell r="E791" t="str">
            <v>O</v>
          </cell>
          <cell r="F791" t="str">
            <v>Chik Jovi</v>
          </cell>
          <cell r="G791" t="str">
            <v>Specialist</v>
          </cell>
          <cell r="H791" t="str">
            <v>852-29425342</v>
          </cell>
          <cell r="I791" t="str">
            <v>jovi.chik@ups.com</v>
          </cell>
          <cell r="Z791">
            <v>1</v>
          </cell>
          <cell r="AD791" t="str">
            <v>M</v>
          </cell>
        </row>
        <row r="792">
          <cell r="A792">
            <v>786</v>
          </cell>
          <cell r="B792" t="str">
            <v>China</v>
          </cell>
          <cell r="C792" t="str">
            <v>Hong Kong</v>
          </cell>
          <cell r="D792" t="str">
            <v>HKHKG</v>
          </cell>
          <cell r="E792" t="str">
            <v>O</v>
          </cell>
          <cell r="F792" t="str">
            <v>Chung Wai Ping</v>
          </cell>
          <cell r="G792" t="str">
            <v>Export Operation</v>
          </cell>
          <cell r="H792" t="str">
            <v>852-29425208</v>
          </cell>
          <cell r="I792" t="str">
            <v>wchung@ups.com</v>
          </cell>
          <cell r="O792" t="str">
            <v>ALL</v>
          </cell>
          <cell r="Z792">
            <v>1</v>
          </cell>
          <cell r="BC792" t="str">
            <v>B</v>
          </cell>
        </row>
        <row r="793">
          <cell r="A793">
            <v>787</v>
          </cell>
          <cell r="B793" t="str">
            <v>China</v>
          </cell>
          <cell r="C793" t="str">
            <v>Dongguan</v>
          </cell>
          <cell r="D793" t="str">
            <v>CNDGG</v>
          </cell>
          <cell r="E793" t="str">
            <v>O</v>
          </cell>
          <cell r="F793" t="str">
            <v>** If Incoterm Location is Hong Kong, see Hong Kong.</v>
          </cell>
          <cell r="Z793">
            <v>0</v>
          </cell>
        </row>
        <row r="794">
          <cell r="A794">
            <v>788</v>
          </cell>
          <cell r="B794" t="str">
            <v>China</v>
          </cell>
          <cell r="C794" t="str">
            <v>Jiangmen</v>
          </cell>
          <cell r="D794" t="str">
            <v>CNJMN</v>
          </cell>
          <cell r="E794" t="str">
            <v>O</v>
          </cell>
          <cell r="F794" t="str">
            <v>** See Hong Kong</v>
          </cell>
          <cell r="Z794">
            <v>3</v>
          </cell>
          <cell r="AI794" t="str">
            <v>*</v>
          </cell>
          <cell r="AV794" t="str">
            <v>*</v>
          </cell>
          <cell r="BJ794" t="str">
            <v>*</v>
          </cell>
        </row>
        <row r="795">
          <cell r="A795">
            <v>789</v>
          </cell>
          <cell r="B795" t="str">
            <v>China</v>
          </cell>
          <cell r="C795" t="str">
            <v>Macau</v>
          </cell>
          <cell r="D795" t="str">
            <v>MOMFM</v>
          </cell>
          <cell r="E795" t="str">
            <v>O</v>
          </cell>
          <cell r="F795" t="str">
            <v>** See Hong Kong</v>
          </cell>
          <cell r="Z795">
            <v>4</v>
          </cell>
          <cell r="AI795" t="str">
            <v>*</v>
          </cell>
          <cell r="AR795" t="str">
            <v>*</v>
          </cell>
          <cell r="AV795" t="str">
            <v>*</v>
          </cell>
          <cell r="CA795" t="str">
            <v>*</v>
          </cell>
        </row>
        <row r="796">
          <cell r="A796">
            <v>790</v>
          </cell>
          <cell r="B796" t="str">
            <v>China</v>
          </cell>
          <cell r="C796" t="str">
            <v>Rongqi</v>
          </cell>
          <cell r="D796" t="str">
            <v>CNROQ</v>
          </cell>
          <cell r="E796" t="str">
            <v>O</v>
          </cell>
          <cell r="F796" t="str">
            <v>** See Hong Kong</v>
          </cell>
          <cell r="Z796">
            <v>1</v>
          </cell>
          <cell r="AI796" t="str">
            <v>*</v>
          </cell>
        </row>
        <row r="797">
          <cell r="A797">
            <v>791</v>
          </cell>
          <cell r="B797" t="str">
            <v>China</v>
          </cell>
          <cell r="C797" t="str">
            <v>Shantou</v>
          </cell>
          <cell r="D797" t="str">
            <v>CNSWA</v>
          </cell>
          <cell r="E797" t="str">
            <v>O</v>
          </cell>
          <cell r="F797" t="str">
            <v>** See Hong Kong</v>
          </cell>
          <cell r="Z797">
            <v>1</v>
          </cell>
          <cell r="AV797" t="str">
            <v>*</v>
          </cell>
        </row>
        <row r="798">
          <cell r="A798">
            <v>792</v>
          </cell>
          <cell r="B798" t="str">
            <v>China</v>
          </cell>
          <cell r="C798" t="str">
            <v>Shunde</v>
          </cell>
          <cell r="D798" t="str">
            <v>CNSUD</v>
          </cell>
          <cell r="E798" t="str">
            <v>O</v>
          </cell>
          <cell r="F798" t="str">
            <v>** See Hong Kong</v>
          </cell>
          <cell r="Z798">
            <v>1</v>
          </cell>
          <cell r="AI798" t="str">
            <v>*</v>
          </cell>
        </row>
        <row r="799">
          <cell r="A799">
            <v>793</v>
          </cell>
          <cell r="B799" t="str">
            <v>China</v>
          </cell>
          <cell r="C799" t="str">
            <v>Taishan</v>
          </cell>
          <cell r="D799" t="str">
            <v>CNTSH</v>
          </cell>
          <cell r="E799" t="str">
            <v>O</v>
          </cell>
          <cell r="F799" t="str">
            <v>** See Hong Kong</v>
          </cell>
          <cell r="Z799">
            <v>0</v>
          </cell>
        </row>
        <row r="800">
          <cell r="A800">
            <v>794</v>
          </cell>
          <cell r="B800" t="str">
            <v>China</v>
          </cell>
          <cell r="C800" t="str">
            <v>Zhanjiang</v>
          </cell>
          <cell r="D800" t="str">
            <v>CNZHA</v>
          </cell>
          <cell r="E800" t="str">
            <v>O</v>
          </cell>
          <cell r="F800" t="str">
            <v>** See Hong Kong</v>
          </cell>
          <cell r="Z800">
            <v>1</v>
          </cell>
          <cell r="AI800" t="str">
            <v>*</v>
          </cell>
        </row>
        <row r="801">
          <cell r="A801">
            <v>795</v>
          </cell>
          <cell r="B801" t="str">
            <v>China</v>
          </cell>
          <cell r="C801" t="str">
            <v>Zhongshan</v>
          </cell>
          <cell r="D801" t="str">
            <v>CNZSN</v>
          </cell>
          <cell r="E801" t="str">
            <v>O</v>
          </cell>
          <cell r="F801" t="str">
            <v>** See Hong Kong for FCL shipment</v>
          </cell>
          <cell r="Z801">
            <v>5</v>
          </cell>
          <cell r="AB801" t="str">
            <v>*</v>
          </cell>
          <cell r="AI801" t="str">
            <v>*</v>
          </cell>
          <cell r="AR801" t="str">
            <v>*</v>
          </cell>
          <cell r="BJ801" t="str">
            <v>*</v>
          </cell>
          <cell r="CH801" t="str">
            <v>*</v>
          </cell>
        </row>
        <row r="802">
          <cell r="A802">
            <v>796</v>
          </cell>
          <cell r="B802" t="str">
            <v>China</v>
          </cell>
          <cell r="C802" t="str">
            <v>Zhongshan</v>
          </cell>
          <cell r="D802" t="str">
            <v>CNZSN</v>
          </cell>
          <cell r="E802" t="str">
            <v>O</v>
          </cell>
          <cell r="F802" t="str">
            <v>** See Hong Kong</v>
          </cell>
          <cell r="Z802">
            <v>1</v>
          </cell>
          <cell r="CC802" t="str">
            <v>*</v>
          </cell>
        </row>
        <row r="803">
          <cell r="A803">
            <v>797</v>
          </cell>
          <cell r="B803" t="str">
            <v>China</v>
          </cell>
          <cell r="C803" t="str">
            <v>Zhuhai</v>
          </cell>
          <cell r="D803" t="str">
            <v>CNZUH</v>
          </cell>
          <cell r="E803" t="str">
            <v>O</v>
          </cell>
          <cell r="F803" t="str">
            <v>** See Hong Kong</v>
          </cell>
          <cell r="Z803">
            <v>3</v>
          </cell>
          <cell r="AI803" t="str">
            <v>*</v>
          </cell>
          <cell r="AR803" t="str">
            <v>*</v>
          </cell>
          <cell r="CH803" t="str">
            <v>*</v>
          </cell>
        </row>
        <row r="804">
          <cell r="A804">
            <v>798</v>
          </cell>
          <cell r="B804" t="str">
            <v>Indonesia</v>
          </cell>
          <cell r="C804" t="str">
            <v>Jakarta</v>
          </cell>
          <cell r="D804" t="str">
            <v>IDJKT</v>
          </cell>
          <cell r="E804" t="str">
            <v>O</v>
          </cell>
          <cell r="F804" t="str">
            <v xml:space="preserve">Suci </v>
          </cell>
          <cell r="G804" t="str">
            <v>Staff</v>
          </cell>
          <cell r="H804" t="str">
            <v>62 21 3805560</v>
          </cell>
          <cell r="I804" t="str">
            <v>suci@combilogistics.co.id</v>
          </cell>
          <cell r="Z804">
            <v>0</v>
          </cell>
        </row>
        <row r="805">
          <cell r="A805">
            <v>799</v>
          </cell>
          <cell r="B805" t="str">
            <v>Indonesia</v>
          </cell>
          <cell r="C805" t="str">
            <v>Jakarta</v>
          </cell>
          <cell r="D805" t="str">
            <v>IDJKT</v>
          </cell>
          <cell r="E805" t="str">
            <v>O</v>
          </cell>
          <cell r="F805" t="str">
            <v>Budi Rumekso </v>
          </cell>
          <cell r="G805" t="str">
            <v>Staff</v>
          </cell>
          <cell r="H805" t="str">
            <v xml:space="preserve">62 81 586685476    </v>
          </cell>
          <cell r="I805" t="str">
            <v>budi@combilogistics.co.id</v>
          </cell>
          <cell r="Z805">
            <v>6</v>
          </cell>
          <cell r="AD805" t="str">
            <v>B</v>
          </cell>
          <cell r="AP805" t="str">
            <v>B</v>
          </cell>
          <cell r="AT805" t="str">
            <v>M</v>
          </cell>
          <cell r="BI805" t="str">
            <v>B</v>
          </cell>
          <cell r="BJ805" t="str">
            <v>B</v>
          </cell>
          <cell r="BZ805" t="str">
            <v>B</v>
          </cell>
        </row>
        <row r="806">
          <cell r="A806">
            <v>800</v>
          </cell>
          <cell r="B806" t="str">
            <v>Indonesia</v>
          </cell>
          <cell r="C806" t="str">
            <v>Jakarta</v>
          </cell>
          <cell r="D806" t="str">
            <v>IDJKT</v>
          </cell>
          <cell r="E806" t="str">
            <v>O</v>
          </cell>
          <cell r="F806" t="str">
            <v>Yolanda</v>
          </cell>
          <cell r="G806" t="str">
            <v>Staff</v>
          </cell>
          <cell r="H806" t="str">
            <v>62 21 3805560</v>
          </cell>
          <cell r="I806" t="str">
            <v>yolanda@combilogistics.co.id</v>
          </cell>
          <cell r="Z806">
            <v>1</v>
          </cell>
          <cell r="AT806" t="str">
            <v>B</v>
          </cell>
        </row>
        <row r="807">
          <cell r="A807">
            <v>801</v>
          </cell>
          <cell r="B807" t="str">
            <v>Indonesia</v>
          </cell>
          <cell r="C807" t="str">
            <v>Jakarta</v>
          </cell>
          <cell r="D807" t="str">
            <v>IDJKT</v>
          </cell>
          <cell r="E807" t="str">
            <v>O</v>
          </cell>
          <cell r="F807" t="str">
            <v>Fitri Amalia</v>
          </cell>
          <cell r="G807" t="str">
            <v>Staff</v>
          </cell>
          <cell r="H807" t="str">
            <v>62 21 3805560</v>
          </cell>
          <cell r="I807" t="str">
            <v>amalia@combilogistics.co.id</v>
          </cell>
          <cell r="Z807">
            <v>1</v>
          </cell>
          <cell r="AT807" t="str">
            <v>B</v>
          </cell>
        </row>
        <row r="808">
          <cell r="A808">
            <v>802</v>
          </cell>
          <cell r="B808" t="str">
            <v>Indonesia</v>
          </cell>
          <cell r="C808" t="str">
            <v>Jakarta</v>
          </cell>
          <cell r="D808" t="str">
            <v>IDJKT</v>
          </cell>
          <cell r="E808" t="str">
            <v>O</v>
          </cell>
          <cell r="F808" t="str">
            <v>Dara </v>
          </cell>
          <cell r="H808" t="str">
            <v xml:space="preserve">62 89 656447330    </v>
          </cell>
          <cell r="I808" t="str">
            <v>dara@combilogistics.co.id</v>
          </cell>
          <cell r="Z808">
            <v>1</v>
          </cell>
          <cell r="AT808" t="str">
            <v>B</v>
          </cell>
        </row>
        <row r="809">
          <cell r="A809">
            <v>803</v>
          </cell>
          <cell r="B809" t="str">
            <v>Indonesia</v>
          </cell>
          <cell r="C809" t="str">
            <v>Jakarta</v>
          </cell>
          <cell r="D809" t="str">
            <v>IDJKT</v>
          </cell>
          <cell r="E809" t="str">
            <v>O</v>
          </cell>
          <cell r="F809" t="str">
            <v>Deasy Ambarsari</v>
          </cell>
          <cell r="G809" t="str">
            <v>SM Export Supervisor</v>
          </cell>
          <cell r="H809" t="str">
            <v>62 21 3805560</v>
          </cell>
          <cell r="I809" t="str">
            <v>deasy@combilogistics.co.id</v>
          </cell>
          <cell r="L809" t="str">
            <v>Y</v>
          </cell>
          <cell r="R809" t="str">
            <v>ALL</v>
          </cell>
          <cell r="V809" t="str">
            <v>ALL</v>
          </cell>
          <cell r="Z809">
            <v>18</v>
          </cell>
          <cell r="AC809" t="str">
            <v>M</v>
          </cell>
          <cell r="AD809" t="str">
            <v>M</v>
          </cell>
          <cell r="AI809" t="str">
            <v>B</v>
          </cell>
          <cell r="AO809" t="str">
            <v>M</v>
          </cell>
          <cell r="AP809" t="str">
            <v>M</v>
          </cell>
          <cell r="AR809" t="str">
            <v>B</v>
          </cell>
          <cell r="AT809" t="str">
            <v>B</v>
          </cell>
          <cell r="AV809" t="str">
            <v>M</v>
          </cell>
          <cell r="AX809" t="str">
            <v>B</v>
          </cell>
          <cell r="BB809" t="str">
            <v>M</v>
          </cell>
          <cell r="BF809" t="str">
            <v>B</v>
          </cell>
          <cell r="BI809" t="str">
            <v>M</v>
          </cell>
          <cell r="BJ809" t="str">
            <v>B</v>
          </cell>
          <cell r="BR809" t="str">
            <v>B</v>
          </cell>
          <cell r="BV809" t="str">
            <v>M</v>
          </cell>
          <cell r="BX809" t="str">
            <v>M</v>
          </cell>
          <cell r="BZ809" t="str">
            <v>M</v>
          </cell>
          <cell r="CO809" t="str">
            <v>M</v>
          </cell>
        </row>
        <row r="810">
          <cell r="A810">
            <v>804</v>
          </cell>
          <cell r="B810" t="str">
            <v>Indonesia</v>
          </cell>
          <cell r="C810" t="str">
            <v>Jakarta</v>
          </cell>
          <cell r="D810" t="str">
            <v>IDJKT</v>
          </cell>
          <cell r="E810" t="str">
            <v>O</v>
          </cell>
          <cell r="F810" t="str">
            <v>Yudi Stira</v>
          </cell>
          <cell r="G810" t="str">
            <v>Export Supervisor</v>
          </cell>
          <cell r="H810" t="str">
            <v>62 21 3525560</v>
          </cell>
          <cell r="I810" t="str">
            <v>yudhistira@combilogistics.co.id</v>
          </cell>
          <cell r="L810" t="str">
            <v>Y</v>
          </cell>
          <cell r="V810" t="str">
            <v>ALL</v>
          </cell>
          <cell r="Z810">
            <v>9</v>
          </cell>
          <cell r="AI810" t="str">
            <v>B</v>
          </cell>
          <cell r="AO810" t="str">
            <v>B</v>
          </cell>
          <cell r="AR810" t="str">
            <v>B</v>
          </cell>
          <cell r="AV810" t="str">
            <v>B</v>
          </cell>
          <cell r="BL810" t="str">
            <v>M</v>
          </cell>
          <cell r="BV810" t="str">
            <v>B</v>
          </cell>
          <cell r="BX810" t="str">
            <v>M</v>
          </cell>
          <cell r="CK810" t="str">
            <v>M</v>
          </cell>
          <cell r="CO810" t="str">
            <v>B</v>
          </cell>
        </row>
        <row r="811">
          <cell r="A811">
            <v>805</v>
          </cell>
          <cell r="B811" t="str">
            <v>Indonesia</v>
          </cell>
          <cell r="C811" t="str">
            <v>Jakarta</v>
          </cell>
          <cell r="D811" t="str">
            <v>IDJKT</v>
          </cell>
          <cell r="E811" t="str">
            <v>O</v>
          </cell>
          <cell r="F811" t="str">
            <v>Julie Aminingsih</v>
          </cell>
          <cell r="G811" t="str">
            <v>Manager of Ops</v>
          </cell>
          <cell r="H811" t="str">
            <v>62 21 3805560</v>
          </cell>
          <cell r="I811" t="str">
            <v>julie@combilogistics.co.id</v>
          </cell>
          <cell r="Z811">
            <v>4</v>
          </cell>
          <cell r="AI811" t="str">
            <v>B</v>
          </cell>
          <cell r="AR811" t="str">
            <v>B</v>
          </cell>
          <cell r="BB811" t="str">
            <v>B</v>
          </cell>
          <cell r="BL811" t="str">
            <v>B</v>
          </cell>
        </row>
        <row r="812">
          <cell r="A812">
            <v>806</v>
          </cell>
          <cell r="B812" t="str">
            <v>Indonesia</v>
          </cell>
          <cell r="C812" t="str">
            <v>Jakarta</v>
          </cell>
          <cell r="D812" t="str">
            <v>IDJKT</v>
          </cell>
          <cell r="E812" t="str">
            <v>O</v>
          </cell>
          <cell r="F812" t="str">
            <v>Yolanda</v>
          </cell>
          <cell r="G812" t="str">
            <v>CS</v>
          </cell>
          <cell r="H812" t="str">
            <v>62 21 3805560</v>
          </cell>
          <cell r="I812" t="str">
            <v>yolanda@combilogistics.co.id</v>
          </cell>
          <cell r="V812" t="str">
            <v>ALL</v>
          </cell>
          <cell r="Z812">
            <v>6</v>
          </cell>
          <cell r="AC812" t="str">
            <v>B</v>
          </cell>
          <cell r="AO812" t="str">
            <v>B</v>
          </cell>
          <cell r="AV812" t="str">
            <v>B</v>
          </cell>
          <cell r="BV812" t="str">
            <v>B</v>
          </cell>
          <cell r="BX812" t="str">
            <v>B</v>
          </cell>
          <cell r="CO812" t="str">
            <v>B</v>
          </cell>
        </row>
        <row r="813">
          <cell r="A813">
            <v>807</v>
          </cell>
          <cell r="B813" t="str">
            <v>Indonesia</v>
          </cell>
          <cell r="C813" t="str">
            <v>Jakarta</v>
          </cell>
          <cell r="D813" t="str">
            <v>IDJKT</v>
          </cell>
          <cell r="E813" t="str">
            <v>O</v>
          </cell>
          <cell r="F813" t="str">
            <v>JKT Group Email</v>
          </cell>
          <cell r="I813" t="str">
            <v>Ocean-outbound@combilogistics.co.id</v>
          </cell>
          <cell r="Z813">
            <v>1</v>
          </cell>
          <cell r="AI813" t="str">
            <v>B</v>
          </cell>
        </row>
        <row r="814">
          <cell r="A814">
            <v>808</v>
          </cell>
          <cell r="B814" t="str">
            <v>Indonesia</v>
          </cell>
          <cell r="C814" t="str">
            <v>Jakarta</v>
          </cell>
          <cell r="D814" t="str">
            <v>IDJKT</v>
          </cell>
          <cell r="E814" t="str">
            <v>O</v>
          </cell>
          <cell r="F814" t="str">
            <v>Suci</v>
          </cell>
          <cell r="G814" t="str">
            <v>CS</v>
          </cell>
          <cell r="H814" t="str">
            <v>62 21 3805560</v>
          </cell>
          <cell r="I814" t="str">
            <v>suci@combilogistics.co.id</v>
          </cell>
          <cell r="V814" t="str">
            <v>ALL</v>
          </cell>
          <cell r="Z814">
            <v>7</v>
          </cell>
          <cell r="AC814" t="str">
            <v>B</v>
          </cell>
          <cell r="AO814" t="str">
            <v>B</v>
          </cell>
          <cell r="AT814" t="str">
            <v>B</v>
          </cell>
          <cell r="AV814" t="str">
            <v>B</v>
          </cell>
          <cell r="BV814" t="str">
            <v>B</v>
          </cell>
          <cell r="BX814" t="str">
            <v>B</v>
          </cell>
          <cell r="CO814" t="str">
            <v>B</v>
          </cell>
        </row>
        <row r="815">
          <cell r="A815">
            <v>809</v>
          </cell>
          <cell r="B815" t="str">
            <v>Indonesia</v>
          </cell>
          <cell r="C815" t="str">
            <v>Jakarta</v>
          </cell>
          <cell r="D815" t="str">
            <v>IDJKT</v>
          </cell>
          <cell r="E815" t="str">
            <v>O</v>
          </cell>
          <cell r="F815" t="str">
            <v>Ilham</v>
          </cell>
          <cell r="G815" t="str">
            <v>CS</v>
          </cell>
          <cell r="H815" t="str">
            <v>62 21 3805560</v>
          </cell>
          <cell r="I815" t="str">
            <v>ilcham@combilogistics.co.id</v>
          </cell>
          <cell r="Z815">
            <v>8</v>
          </cell>
          <cell r="AI815" t="str">
            <v>M</v>
          </cell>
          <cell r="AR815" t="str">
            <v>M</v>
          </cell>
          <cell r="AX815" t="str">
            <v>M</v>
          </cell>
          <cell r="BB815" t="str">
            <v>B</v>
          </cell>
          <cell r="BF815" t="str">
            <v>M</v>
          </cell>
          <cell r="BJ815" t="str">
            <v>M</v>
          </cell>
          <cell r="BR815" t="str">
            <v>M</v>
          </cell>
          <cell r="BV815" t="str">
            <v>M</v>
          </cell>
        </row>
        <row r="816">
          <cell r="A816">
            <v>810</v>
          </cell>
          <cell r="B816" t="str">
            <v>Indonesia</v>
          </cell>
          <cell r="C816" t="str">
            <v>Bandung, Java</v>
          </cell>
          <cell r="D816" t="str">
            <v>IDBDO</v>
          </cell>
          <cell r="E816" t="str">
            <v>O</v>
          </cell>
          <cell r="F816" t="str">
            <v>** See Jakarta</v>
          </cell>
          <cell r="Z816">
            <v>3</v>
          </cell>
          <cell r="BX816" t="str">
            <v>*</v>
          </cell>
          <cell r="CK816" t="str">
            <v>*</v>
          </cell>
          <cell r="CO816" t="str">
            <v>*</v>
          </cell>
        </row>
        <row r="817">
          <cell r="A817">
            <v>811</v>
          </cell>
          <cell r="B817" t="str">
            <v>Indonesia</v>
          </cell>
          <cell r="C817" t="str">
            <v>Belawan, Sumatra</v>
          </cell>
          <cell r="D817" t="str">
            <v>IDBLW</v>
          </cell>
          <cell r="E817" t="str">
            <v>O</v>
          </cell>
          <cell r="F817" t="str">
            <v>** See Jakarta</v>
          </cell>
          <cell r="Z817">
            <v>3</v>
          </cell>
          <cell r="AT817" t="str">
            <v>*</v>
          </cell>
          <cell r="AX817" t="str">
            <v>*</v>
          </cell>
          <cell r="BF817" t="str">
            <v>*</v>
          </cell>
        </row>
        <row r="818">
          <cell r="A818">
            <v>812</v>
          </cell>
          <cell r="B818" t="str">
            <v>Indonesia</v>
          </cell>
          <cell r="C818" t="str">
            <v>Semarang</v>
          </cell>
          <cell r="D818" t="str">
            <v>IDSRG</v>
          </cell>
          <cell r="E818" t="str">
            <v>O</v>
          </cell>
          <cell r="F818" t="str">
            <v>** See Jakarta</v>
          </cell>
          <cell r="Z818">
            <v>8</v>
          </cell>
          <cell r="AC818" t="str">
            <v>*</v>
          </cell>
          <cell r="AD818" t="str">
            <v>*</v>
          </cell>
          <cell r="AI818" t="str">
            <v>*</v>
          </cell>
          <cell r="AR818" t="str">
            <v>*</v>
          </cell>
          <cell r="AT818" t="str">
            <v>*</v>
          </cell>
          <cell r="AX818" t="str">
            <v>*</v>
          </cell>
          <cell r="BF818" t="str">
            <v>*</v>
          </cell>
          <cell r="BR818" t="str">
            <v>*</v>
          </cell>
        </row>
        <row r="819">
          <cell r="A819">
            <v>813</v>
          </cell>
          <cell r="B819" t="str">
            <v>Indonesia</v>
          </cell>
          <cell r="C819" t="str">
            <v>Panjang</v>
          </cell>
          <cell r="D819" t="str">
            <v>IDPJG</v>
          </cell>
          <cell r="E819" t="str">
            <v>O</v>
          </cell>
          <cell r="F819" t="str">
            <v>** See Jakarta</v>
          </cell>
          <cell r="Z819">
            <v>2</v>
          </cell>
          <cell r="AX819" t="str">
            <v>*</v>
          </cell>
          <cell r="BF819" t="str">
            <v>*</v>
          </cell>
        </row>
        <row r="820">
          <cell r="A820">
            <v>814</v>
          </cell>
          <cell r="B820" t="str">
            <v>Indonesia</v>
          </cell>
          <cell r="C820" t="str">
            <v>Surabaya</v>
          </cell>
          <cell r="D820" t="str">
            <v>IDSUB</v>
          </cell>
          <cell r="E820" t="str">
            <v>O</v>
          </cell>
          <cell r="F820" t="str">
            <v>Cindy Asterik</v>
          </cell>
          <cell r="G820" t="str">
            <v>Staff</v>
          </cell>
          <cell r="H820" t="str">
            <v>62 31 99693733</v>
          </cell>
          <cell r="I820" t="str">
            <v>cindy@combilogistics.co.id</v>
          </cell>
          <cell r="R820" t="str">
            <v>ALL</v>
          </cell>
          <cell r="Z820">
            <v>4</v>
          </cell>
          <cell r="AI820" t="str">
            <v>B</v>
          </cell>
          <cell r="AP820" t="str">
            <v>B</v>
          </cell>
          <cell r="AX820" t="str">
            <v>B</v>
          </cell>
          <cell r="BI820" t="str">
            <v>B</v>
          </cell>
        </row>
        <row r="821">
          <cell r="A821">
            <v>815</v>
          </cell>
          <cell r="B821" t="str">
            <v>Indonesia</v>
          </cell>
          <cell r="C821" t="str">
            <v>Surabaya</v>
          </cell>
          <cell r="D821" t="str">
            <v>IDSUB</v>
          </cell>
          <cell r="E821" t="str">
            <v>O</v>
          </cell>
          <cell r="F821" t="str">
            <v xml:space="preserve">Aini </v>
          </cell>
          <cell r="G821" t="str">
            <v>CS</v>
          </cell>
          <cell r="H821" t="str">
            <v>62 31 99693733</v>
          </cell>
          <cell r="I821" t="str">
            <v>aini@combilogistics.co.id</v>
          </cell>
          <cell r="Z821">
            <v>8</v>
          </cell>
          <cell r="AD821" t="str">
            <v>M</v>
          </cell>
          <cell r="AI821" t="str">
            <v>M</v>
          </cell>
          <cell r="AR821" t="str">
            <v>M</v>
          </cell>
          <cell r="AT821" t="str">
            <v>M</v>
          </cell>
          <cell r="AX821" t="str">
            <v>M</v>
          </cell>
          <cell r="BF821" t="str">
            <v>B</v>
          </cell>
          <cell r="BI821" t="str">
            <v>B</v>
          </cell>
          <cell r="CR821" t="str">
            <v>M</v>
          </cell>
        </row>
        <row r="822">
          <cell r="A822">
            <v>816</v>
          </cell>
          <cell r="B822" t="str">
            <v>Indonesia</v>
          </cell>
          <cell r="C822" t="str">
            <v>Surabaya</v>
          </cell>
          <cell r="D822" t="str">
            <v>IDSUB</v>
          </cell>
          <cell r="E822" t="str">
            <v>O</v>
          </cell>
          <cell r="F822" t="str">
            <v>Bagus Priyajaya</v>
          </cell>
          <cell r="G822" t="str">
            <v>Manager</v>
          </cell>
          <cell r="H822" t="str">
            <v>62 31 99693733</v>
          </cell>
          <cell r="I822" t="str">
            <v>bagus@combilogistics.co.id</v>
          </cell>
          <cell r="L822" t="str">
            <v>Y</v>
          </cell>
          <cell r="R822" t="str">
            <v>ALL</v>
          </cell>
          <cell r="Z822">
            <v>11</v>
          </cell>
          <cell r="AD822" t="str">
            <v>B</v>
          </cell>
          <cell r="AI822" t="str">
            <v>B</v>
          </cell>
          <cell r="AP822" t="str">
            <v>M</v>
          </cell>
          <cell r="AR822" t="str">
            <v>B</v>
          </cell>
          <cell r="AT822" t="str">
            <v>M</v>
          </cell>
          <cell r="AX822" t="str">
            <v>B</v>
          </cell>
          <cell r="BF822" t="str">
            <v>M</v>
          </cell>
          <cell r="BI822" t="str">
            <v>M</v>
          </cell>
          <cell r="BS822" t="str">
            <v>M</v>
          </cell>
          <cell r="BV822" t="str">
            <v>M</v>
          </cell>
          <cell r="CR822" t="str">
            <v>B</v>
          </cell>
        </row>
        <row r="823">
          <cell r="A823">
            <v>817</v>
          </cell>
          <cell r="B823" t="str">
            <v>Indonesia</v>
          </cell>
          <cell r="C823" t="str">
            <v>Surabaya</v>
          </cell>
          <cell r="D823" t="str">
            <v>IDSUB</v>
          </cell>
          <cell r="E823" t="str">
            <v>O</v>
          </cell>
          <cell r="F823" t="str">
            <v>Imas Bening</v>
          </cell>
          <cell r="G823" t="str">
            <v>Operational</v>
          </cell>
          <cell r="H823" t="str">
            <v>62 31 8499718</v>
          </cell>
          <cell r="I823" t="str">
            <v>bening@combilogistics.co.id</v>
          </cell>
          <cell r="Z823">
            <v>1</v>
          </cell>
          <cell r="AT823" t="str">
            <v>B</v>
          </cell>
        </row>
        <row r="824">
          <cell r="A824">
            <v>818</v>
          </cell>
          <cell r="B824" t="str">
            <v>Indonesia</v>
          </cell>
          <cell r="C824" t="str">
            <v>Bali</v>
          </cell>
          <cell r="D824" t="str">
            <v>IDSUB</v>
          </cell>
          <cell r="E824" t="str">
            <v>O</v>
          </cell>
          <cell r="F824" t="str">
            <v>** See IDSUB</v>
          </cell>
          <cell r="Z824">
            <v>0</v>
          </cell>
        </row>
        <row r="825">
          <cell r="A825">
            <v>819</v>
          </cell>
          <cell r="B825" t="str">
            <v>Japan</v>
          </cell>
          <cell r="C825" t="str">
            <v>Tokyo</v>
          </cell>
          <cell r="D825" t="str">
            <v>JPTYO</v>
          </cell>
          <cell r="E825" t="str">
            <v>O</v>
          </cell>
          <cell r="F825" t="str">
            <v>Jun Osumi</v>
          </cell>
          <cell r="G825" t="str">
            <v>Ocean Operation(JP-MX)</v>
          </cell>
          <cell r="H825" t="str">
            <v>81 367020306</v>
          </cell>
          <cell r="I825" t="str">
            <v>jun.osumi@ups.com</v>
          </cell>
          <cell r="R825" t="str">
            <v>LATAM</v>
          </cell>
          <cell r="T825" t="str">
            <v>USA</v>
          </cell>
          <cell r="Z825">
            <v>5</v>
          </cell>
          <cell r="AF825" t="str">
            <v>M</v>
          </cell>
          <cell r="AI825" t="str">
            <v>M</v>
          </cell>
          <cell r="AP825" t="str">
            <v>M</v>
          </cell>
          <cell r="AX825" t="str">
            <v>M</v>
          </cell>
          <cell r="BF825" t="str">
            <v>M</v>
          </cell>
        </row>
        <row r="826">
          <cell r="A826">
            <v>820</v>
          </cell>
          <cell r="B826" t="str">
            <v>Japan</v>
          </cell>
          <cell r="C826" t="str">
            <v>Tokyo</v>
          </cell>
          <cell r="D826" t="str">
            <v>JPTYO</v>
          </cell>
          <cell r="E826" t="str">
            <v>O</v>
          </cell>
          <cell r="F826" t="str">
            <v>Hiro Hasegawa</v>
          </cell>
          <cell r="G826" t="str">
            <v>Clerk</v>
          </cell>
          <cell r="H826" t="str">
            <v>81 367020306</v>
          </cell>
          <cell r="I826" t="str">
            <v>Hasegawa.Hiro@ups.com</v>
          </cell>
          <cell r="J826" t="str">
            <v>Main contact</v>
          </cell>
          <cell r="L826" t="str">
            <v>Y</v>
          </cell>
          <cell r="U826" t="str">
            <v>BOTH</v>
          </cell>
          <cell r="X826" t="str">
            <v>USA</v>
          </cell>
          <cell r="Z826">
            <v>1</v>
          </cell>
          <cell r="AX826" t="str">
            <v>M</v>
          </cell>
        </row>
        <row r="827">
          <cell r="A827">
            <v>821</v>
          </cell>
          <cell r="B827" t="str">
            <v>Japan</v>
          </cell>
          <cell r="C827" t="str">
            <v>Tokyo</v>
          </cell>
          <cell r="D827" t="str">
            <v>JPTYO</v>
          </cell>
          <cell r="E827" t="str">
            <v>O</v>
          </cell>
          <cell r="F827" t="str">
            <v>Kenji Nakajima</v>
          </cell>
          <cell r="G827" t="str">
            <v>Manager</v>
          </cell>
          <cell r="H827" t="str">
            <v>81 354845804</v>
          </cell>
          <cell r="I827" t="str">
            <v>knakajima@ups.com</v>
          </cell>
          <cell r="R827" t="str">
            <v>ALL</v>
          </cell>
          <cell r="Z827">
            <v>3</v>
          </cell>
          <cell r="AI827" t="str">
            <v>B</v>
          </cell>
          <cell r="AP827" t="str">
            <v>B</v>
          </cell>
          <cell r="BK827" t="str">
            <v>B</v>
          </cell>
        </row>
        <row r="828">
          <cell r="A828">
            <v>822</v>
          </cell>
          <cell r="B828" t="str">
            <v>Japan</v>
          </cell>
          <cell r="C828" t="str">
            <v>Tokyo</v>
          </cell>
          <cell r="D828" t="str">
            <v>JPTYO</v>
          </cell>
          <cell r="E828" t="str">
            <v>O</v>
          </cell>
          <cell r="F828" t="str">
            <v>Masahiko Agawa</v>
          </cell>
          <cell r="G828" t="str">
            <v>Supervisor</v>
          </cell>
          <cell r="H828" t="str">
            <v>81 367020306</v>
          </cell>
          <cell r="I828" t="str">
            <v>amasahiko@ups.com</v>
          </cell>
          <cell r="Z828">
            <v>0</v>
          </cell>
        </row>
        <row r="829">
          <cell r="A829">
            <v>823</v>
          </cell>
          <cell r="B829" t="str">
            <v>Japan</v>
          </cell>
          <cell r="C829" t="str">
            <v>Tokyo</v>
          </cell>
          <cell r="D829" t="str">
            <v>JPTYO</v>
          </cell>
          <cell r="E829" t="str">
            <v>O</v>
          </cell>
          <cell r="F829" t="str">
            <v>Mieko Adachi</v>
          </cell>
          <cell r="G829" t="str">
            <v>Ocean Operation</v>
          </cell>
          <cell r="H829" t="str">
            <v>81 367020306</v>
          </cell>
          <cell r="I829" t="str">
            <v>amieko@ups.com</v>
          </cell>
          <cell r="Z829">
            <v>0</v>
          </cell>
        </row>
        <row r="830">
          <cell r="A830">
            <v>824</v>
          </cell>
          <cell r="B830" t="str">
            <v>Japan</v>
          </cell>
          <cell r="C830" t="str">
            <v>Tokyo</v>
          </cell>
          <cell r="D830" t="str">
            <v>JPTYO</v>
          </cell>
          <cell r="E830" t="str">
            <v>O</v>
          </cell>
          <cell r="F830" t="str">
            <v>Sawako Sugiura</v>
          </cell>
          <cell r="G830" t="str">
            <v>Operation</v>
          </cell>
          <cell r="H830" t="str">
            <v>81 367020306</v>
          </cell>
          <cell r="I830" t="str">
            <v>ssawako@ups.com</v>
          </cell>
          <cell r="R830" t="str">
            <v>EUR</v>
          </cell>
          <cell r="T830" t="str">
            <v>EMEA</v>
          </cell>
          <cell r="V830" t="str">
            <v>USA</v>
          </cell>
          <cell r="W830" t="str">
            <v>ALL</v>
          </cell>
          <cell r="Z830">
            <v>17</v>
          </cell>
          <cell r="AB830" t="str">
            <v>M</v>
          </cell>
          <cell r="AC830" t="str">
            <v>M</v>
          </cell>
          <cell r="AF830" t="str">
            <v>M</v>
          </cell>
          <cell r="AO830" t="str">
            <v>M</v>
          </cell>
          <cell r="AP830" t="str">
            <v>M</v>
          </cell>
          <cell r="AQ830" t="str">
            <v>M</v>
          </cell>
          <cell r="AX830" t="str">
            <v>B</v>
          </cell>
          <cell r="BD830" t="str">
            <v>M</v>
          </cell>
          <cell r="BJ830" t="str">
            <v>M</v>
          </cell>
          <cell r="BK830" t="str">
            <v>M</v>
          </cell>
          <cell r="BT830" t="str">
            <v>M</v>
          </cell>
          <cell r="BV830" t="str">
            <v>M</v>
          </cell>
          <cell r="BX830" t="str">
            <v>M</v>
          </cell>
          <cell r="CG830" t="str">
            <v>B</v>
          </cell>
          <cell r="CO830" t="str">
            <v>M</v>
          </cell>
          <cell r="CQ830" t="str">
            <v>M</v>
          </cell>
          <cell r="CR830" t="str">
            <v>M</v>
          </cell>
        </row>
        <row r="831">
          <cell r="A831">
            <v>825</v>
          </cell>
          <cell r="B831" t="str">
            <v>Japan</v>
          </cell>
          <cell r="C831" t="str">
            <v>Tokyo</v>
          </cell>
          <cell r="D831" t="str">
            <v>JPTYO</v>
          </cell>
          <cell r="E831" t="str">
            <v>O</v>
          </cell>
          <cell r="F831" t="str">
            <v>Yuichiro Kugita</v>
          </cell>
          <cell r="G831" t="str">
            <v>Operation SV</v>
          </cell>
          <cell r="H831" t="str">
            <v>81 367020306</v>
          </cell>
          <cell r="I831" t="str">
            <v>ykugita@ups.com</v>
          </cell>
          <cell r="T831" t="str">
            <v>BOTH</v>
          </cell>
          <cell r="U831" t="str">
            <v>BOTH</v>
          </cell>
          <cell r="V831" t="str">
            <v>BOTH</v>
          </cell>
          <cell r="Z831">
            <v>0</v>
          </cell>
        </row>
        <row r="832">
          <cell r="A832">
            <v>826</v>
          </cell>
          <cell r="B832" t="str">
            <v>Japan</v>
          </cell>
          <cell r="C832" t="str">
            <v>Tokyo</v>
          </cell>
          <cell r="D832" t="str">
            <v>JPTYO</v>
          </cell>
          <cell r="E832" t="str">
            <v>O</v>
          </cell>
          <cell r="F832" t="str">
            <v>Kenichi Fujiki</v>
          </cell>
          <cell r="G832" t="str">
            <v>AE</v>
          </cell>
          <cell r="H832" t="str">
            <v>81 9022279210</v>
          </cell>
          <cell r="I832" t="str">
            <v>kenichi.fujiki@ups.com</v>
          </cell>
          <cell r="Z832">
            <v>0</v>
          </cell>
        </row>
        <row r="833">
          <cell r="A833">
            <v>827</v>
          </cell>
          <cell r="B833" t="str">
            <v>Japan</v>
          </cell>
          <cell r="C833" t="str">
            <v>Tokyo</v>
          </cell>
          <cell r="D833" t="str">
            <v>JPTYO</v>
          </cell>
          <cell r="E833" t="str">
            <v>O</v>
          </cell>
          <cell r="F833" t="str">
            <v>Yukiko Yamaguchi</v>
          </cell>
          <cell r="G833" t="str">
            <v>Operation</v>
          </cell>
          <cell r="H833" t="str">
            <v>81 367020306</v>
          </cell>
          <cell r="I833" t="str">
            <v>yyukiko@ups.com</v>
          </cell>
          <cell r="U833" t="str">
            <v>USA</v>
          </cell>
          <cell r="Z833">
            <v>0</v>
          </cell>
        </row>
        <row r="834">
          <cell r="A834">
            <v>828</v>
          </cell>
          <cell r="B834" t="str">
            <v>Japan</v>
          </cell>
          <cell r="C834" t="str">
            <v>Tokyo</v>
          </cell>
          <cell r="D834" t="str">
            <v>JPTYO</v>
          </cell>
          <cell r="E834" t="str">
            <v>O</v>
          </cell>
          <cell r="F834" t="str">
            <v>Yumi Yamatani</v>
          </cell>
          <cell r="G834" t="str">
            <v>Operation</v>
          </cell>
          <cell r="H834" t="str">
            <v>81 367020306</v>
          </cell>
          <cell r="I834" t="str">
            <v>yyumi@ups.com</v>
          </cell>
          <cell r="R834" t="str">
            <v>ALL</v>
          </cell>
          <cell r="T834" t="str">
            <v>USA</v>
          </cell>
          <cell r="U834" t="str">
            <v>USA</v>
          </cell>
          <cell r="V834" t="str">
            <v>USA</v>
          </cell>
          <cell r="W834" t="str">
            <v>ALL</v>
          </cell>
          <cell r="Z834">
            <v>19</v>
          </cell>
          <cell r="AB834" t="str">
            <v>B</v>
          </cell>
          <cell r="AC834" t="str">
            <v>B</v>
          </cell>
          <cell r="AF834" t="str">
            <v>B</v>
          </cell>
          <cell r="AI834" t="str">
            <v>M</v>
          </cell>
          <cell r="AO834" t="str">
            <v>B</v>
          </cell>
          <cell r="AP834" t="str">
            <v>B</v>
          </cell>
          <cell r="AQ834" t="str">
            <v>B</v>
          </cell>
          <cell r="AX834" t="str">
            <v>M</v>
          </cell>
          <cell r="BD834" t="str">
            <v>B</v>
          </cell>
          <cell r="BF834" t="str">
            <v>B</v>
          </cell>
          <cell r="BJ834" t="str">
            <v>B</v>
          </cell>
          <cell r="BK834" t="str">
            <v>B</v>
          </cell>
          <cell r="BT834" t="str">
            <v>B</v>
          </cell>
          <cell r="BV834" t="str">
            <v>B</v>
          </cell>
          <cell r="BX834" t="str">
            <v>B</v>
          </cell>
          <cell r="CG834" t="str">
            <v>M</v>
          </cell>
          <cell r="CO834" t="str">
            <v>B</v>
          </cell>
          <cell r="CQ834" t="str">
            <v>B</v>
          </cell>
          <cell r="CR834" t="str">
            <v>M</v>
          </cell>
        </row>
        <row r="835">
          <cell r="A835">
            <v>829</v>
          </cell>
          <cell r="B835" t="str">
            <v>Japan</v>
          </cell>
          <cell r="C835" t="str">
            <v>Hakata</v>
          </cell>
          <cell r="E835" t="str">
            <v>O</v>
          </cell>
          <cell r="F835" t="str">
            <v>** See Tokyo</v>
          </cell>
          <cell r="Z835">
            <v>0</v>
          </cell>
        </row>
        <row r="836">
          <cell r="A836">
            <v>830</v>
          </cell>
          <cell r="B836" t="str">
            <v>Japan</v>
          </cell>
          <cell r="C836" t="str">
            <v>Kanagawa (Yokohama port)</v>
          </cell>
          <cell r="D836" t="str">
            <v>JPYOK</v>
          </cell>
          <cell r="E836" t="str">
            <v>O</v>
          </cell>
          <cell r="F836" t="str">
            <v>** See Tokyo</v>
          </cell>
          <cell r="Z836">
            <v>0</v>
          </cell>
        </row>
        <row r="837">
          <cell r="A837">
            <v>831</v>
          </cell>
          <cell r="B837" t="str">
            <v>Japan</v>
          </cell>
          <cell r="C837" t="str">
            <v>Kanazawa</v>
          </cell>
          <cell r="D837" t="str">
            <v>JPKNZ</v>
          </cell>
          <cell r="E837" t="str">
            <v>O</v>
          </cell>
          <cell r="F837" t="str">
            <v>** See Tokyo</v>
          </cell>
          <cell r="Z837">
            <v>2</v>
          </cell>
          <cell r="AX837" t="str">
            <v>*</v>
          </cell>
          <cell r="BF837" t="str">
            <v>*</v>
          </cell>
        </row>
        <row r="838">
          <cell r="A838">
            <v>832</v>
          </cell>
          <cell r="B838" t="str">
            <v>Japan</v>
          </cell>
          <cell r="C838" t="str">
            <v>Kobe</v>
          </cell>
          <cell r="D838" t="str">
            <v>JPUKB</v>
          </cell>
          <cell r="E838" t="str">
            <v>O</v>
          </cell>
          <cell r="F838" t="str">
            <v>** See Tokyo</v>
          </cell>
          <cell r="U838" t="str">
            <v>ALL</v>
          </cell>
          <cell r="Z838">
            <v>5</v>
          </cell>
          <cell r="AX838" t="str">
            <v>*</v>
          </cell>
          <cell r="BF838" t="str">
            <v>*</v>
          </cell>
          <cell r="BJ838" t="str">
            <v>*</v>
          </cell>
          <cell r="BT838" t="str">
            <v>*</v>
          </cell>
          <cell r="CR838" t="str">
            <v>*</v>
          </cell>
        </row>
        <row r="839">
          <cell r="A839">
            <v>833</v>
          </cell>
          <cell r="B839" t="str">
            <v>Japan</v>
          </cell>
          <cell r="C839" t="str">
            <v>Kumamoto</v>
          </cell>
          <cell r="D839" t="str">
            <v>JPKMJ</v>
          </cell>
          <cell r="E839" t="str">
            <v>O</v>
          </cell>
          <cell r="F839" t="str">
            <v>** See Tokyo</v>
          </cell>
          <cell r="Z839">
            <v>0</v>
          </cell>
        </row>
        <row r="840">
          <cell r="A840">
            <v>834</v>
          </cell>
          <cell r="B840" t="str">
            <v>Japan</v>
          </cell>
          <cell r="C840" t="str">
            <v>Matsuyama</v>
          </cell>
          <cell r="D840" t="str">
            <v>JPMYJ</v>
          </cell>
          <cell r="E840" t="str">
            <v>O</v>
          </cell>
          <cell r="F840" t="str">
            <v>** See Tokyo</v>
          </cell>
          <cell r="Z840">
            <v>3</v>
          </cell>
          <cell r="AX840" t="str">
            <v>*</v>
          </cell>
          <cell r="BF840" t="str">
            <v>*</v>
          </cell>
          <cell r="BY840" t="str">
            <v>*</v>
          </cell>
        </row>
        <row r="841">
          <cell r="A841">
            <v>835</v>
          </cell>
          <cell r="B841" t="str">
            <v>Japan</v>
          </cell>
          <cell r="C841" t="str">
            <v>Nagoya</v>
          </cell>
          <cell r="D841" t="str">
            <v>JPNGO</v>
          </cell>
          <cell r="E841" t="str">
            <v>O</v>
          </cell>
          <cell r="F841" t="str">
            <v>** See Tokyo</v>
          </cell>
          <cell r="Z841">
            <v>7</v>
          </cell>
          <cell r="AI841" t="str">
            <v>*</v>
          </cell>
          <cell r="AX841" t="str">
            <v>*</v>
          </cell>
          <cell r="BF841" t="str">
            <v>*</v>
          </cell>
          <cell r="BJ841" t="str">
            <v>*</v>
          </cell>
          <cell r="BV841" t="str">
            <v>*</v>
          </cell>
          <cell r="BX841" t="str">
            <v>*</v>
          </cell>
          <cell r="CR841" t="str">
            <v>*</v>
          </cell>
        </row>
        <row r="842">
          <cell r="A842">
            <v>836</v>
          </cell>
          <cell r="B842" t="str">
            <v>Japan</v>
          </cell>
          <cell r="C842" t="str">
            <v>Osaka</v>
          </cell>
          <cell r="D842" t="str">
            <v>JPOSA</v>
          </cell>
          <cell r="E842" t="str">
            <v>O</v>
          </cell>
          <cell r="F842" t="str">
            <v>** See Tokyo</v>
          </cell>
          <cell r="Z842">
            <v>6</v>
          </cell>
          <cell r="AI842" t="str">
            <v>*</v>
          </cell>
          <cell r="AQ842" t="str">
            <v>*</v>
          </cell>
          <cell r="AX842" t="str">
            <v>*</v>
          </cell>
          <cell r="BF842" t="str">
            <v>*</v>
          </cell>
          <cell r="BJ842" t="str">
            <v>*</v>
          </cell>
          <cell r="CR842" t="str">
            <v>*</v>
          </cell>
        </row>
        <row r="843">
          <cell r="A843">
            <v>837</v>
          </cell>
          <cell r="B843" t="str">
            <v>Japan</v>
          </cell>
          <cell r="C843" t="str">
            <v>Tanabe</v>
          </cell>
          <cell r="D843" t="str">
            <v>JPTAE</v>
          </cell>
          <cell r="E843" t="str">
            <v>O</v>
          </cell>
          <cell r="F843" t="str">
            <v>** See Tokyo</v>
          </cell>
          <cell r="Z843">
            <v>1</v>
          </cell>
          <cell r="BF843" t="str">
            <v>*</v>
          </cell>
        </row>
        <row r="844">
          <cell r="A844">
            <v>838</v>
          </cell>
          <cell r="B844" t="str">
            <v>Japan</v>
          </cell>
          <cell r="C844" t="str">
            <v>Shimizu</v>
          </cell>
          <cell r="D844" t="str">
            <v>JPSMZ</v>
          </cell>
          <cell r="E844" t="str">
            <v>O</v>
          </cell>
          <cell r="F844" t="str">
            <v>** See Tokyo</v>
          </cell>
          <cell r="Z844">
            <v>2</v>
          </cell>
          <cell r="AX844" t="str">
            <v>*</v>
          </cell>
          <cell r="BF844" t="str">
            <v>*</v>
          </cell>
        </row>
        <row r="845">
          <cell r="A845">
            <v>839</v>
          </cell>
          <cell r="B845" t="str">
            <v>Japan</v>
          </cell>
          <cell r="C845" t="str">
            <v>Fukuoka</v>
          </cell>
          <cell r="D845" t="str">
            <v>JPFUK</v>
          </cell>
          <cell r="E845" t="str">
            <v>O</v>
          </cell>
          <cell r="F845" t="str">
            <v>** See Tokyo</v>
          </cell>
          <cell r="Z845">
            <v>1</v>
          </cell>
          <cell r="BF845" t="str">
            <v>*</v>
          </cell>
        </row>
        <row r="846">
          <cell r="A846">
            <v>840</v>
          </cell>
          <cell r="B846" t="str">
            <v>Japan</v>
          </cell>
          <cell r="C846" t="str">
            <v>Hakata</v>
          </cell>
          <cell r="D846" t="str">
            <v>JPHKT</v>
          </cell>
          <cell r="E846" t="str">
            <v>O</v>
          </cell>
          <cell r="F846" t="str">
            <v>** See Tokyo</v>
          </cell>
          <cell r="Z846">
            <v>1</v>
          </cell>
          <cell r="BF846" t="str">
            <v>*</v>
          </cell>
        </row>
        <row r="847">
          <cell r="A847">
            <v>841</v>
          </cell>
          <cell r="B847" t="str">
            <v>Japan</v>
          </cell>
          <cell r="C847" t="str">
            <v>Tomakomai</v>
          </cell>
          <cell r="D847" t="str">
            <v>JPTMK</v>
          </cell>
          <cell r="E847" t="str">
            <v>O</v>
          </cell>
          <cell r="F847" t="str">
            <v>** See Tokyo</v>
          </cell>
          <cell r="Z847">
            <v>1</v>
          </cell>
          <cell r="AF847" t="str">
            <v>*</v>
          </cell>
        </row>
        <row r="848">
          <cell r="A848">
            <v>842</v>
          </cell>
          <cell r="B848" t="str">
            <v>Japan</v>
          </cell>
          <cell r="C848" t="str">
            <v>Yokohama</v>
          </cell>
          <cell r="D848" t="str">
            <v>JPYOK</v>
          </cell>
          <cell r="E848" t="str">
            <v>O</v>
          </cell>
          <cell r="F848" t="str">
            <v>** See Tokyo</v>
          </cell>
          <cell r="U848" t="str">
            <v>ALL</v>
          </cell>
          <cell r="Z848">
            <v>5</v>
          </cell>
          <cell r="AF848" t="str">
            <v>*</v>
          </cell>
          <cell r="AI848" t="str">
            <v>*</v>
          </cell>
          <cell r="BF848" t="str">
            <v>*</v>
          </cell>
          <cell r="BJ848" t="str">
            <v>*</v>
          </cell>
          <cell r="BT848" t="str">
            <v>*</v>
          </cell>
        </row>
        <row r="849">
          <cell r="A849">
            <v>843</v>
          </cell>
          <cell r="B849" t="str">
            <v>Japan</v>
          </cell>
          <cell r="C849" t="str">
            <v>Moji</v>
          </cell>
          <cell r="D849" t="str">
            <v>JPMOJ</v>
          </cell>
          <cell r="E849" t="str">
            <v>O</v>
          </cell>
          <cell r="F849" t="str">
            <v>** See Tokyo</v>
          </cell>
          <cell r="Z849">
            <v>2</v>
          </cell>
          <cell r="AX849" t="str">
            <v>*</v>
          </cell>
          <cell r="BF849" t="str">
            <v>*</v>
          </cell>
        </row>
        <row r="850">
          <cell r="A850">
            <v>844</v>
          </cell>
          <cell r="B850" t="str">
            <v>Japan</v>
          </cell>
          <cell r="C850" t="str">
            <v>Kyoto</v>
          </cell>
          <cell r="D850" t="str">
            <v>JPUKY</v>
          </cell>
          <cell r="E850" t="str">
            <v>O</v>
          </cell>
          <cell r="F850" t="str">
            <v>** See Tokyo</v>
          </cell>
          <cell r="Z850">
            <v>2</v>
          </cell>
          <cell r="AX850" t="str">
            <v>*</v>
          </cell>
          <cell r="BF850" t="str">
            <v>*</v>
          </cell>
        </row>
        <row r="851">
          <cell r="A851">
            <v>845</v>
          </cell>
          <cell r="B851" t="str">
            <v>Japan</v>
          </cell>
          <cell r="C851" t="str">
            <v>Ichihara</v>
          </cell>
          <cell r="D851" t="str">
            <v>JPICH</v>
          </cell>
          <cell r="E851" t="str">
            <v>O</v>
          </cell>
          <cell r="F851" t="str">
            <v>** See Tokyo</v>
          </cell>
          <cell r="Z851">
            <v>2</v>
          </cell>
          <cell r="AX851" t="str">
            <v>*</v>
          </cell>
          <cell r="BF851" t="str">
            <v>*</v>
          </cell>
        </row>
        <row r="852">
          <cell r="A852">
            <v>846</v>
          </cell>
          <cell r="B852" t="str">
            <v>Malaysia</v>
          </cell>
          <cell r="C852" t="str">
            <v>Pasir Gudang</v>
          </cell>
          <cell r="D852" t="str">
            <v>MYPGU</v>
          </cell>
          <cell r="E852" t="str">
            <v>O</v>
          </cell>
          <cell r="F852" t="str">
            <v>** See Kuala Lumpur</v>
          </cell>
          <cell r="R852" t="str">
            <v>*</v>
          </cell>
          <cell r="U852" t="str">
            <v>*</v>
          </cell>
          <cell r="Z852">
            <v>17</v>
          </cell>
          <cell r="AG852" t="str">
            <v>*</v>
          </cell>
          <cell r="AI852" t="str">
            <v>*</v>
          </cell>
          <cell r="AJ852" t="str">
            <v>*</v>
          </cell>
          <cell r="AO852" t="str">
            <v>*</v>
          </cell>
          <cell r="AP852" t="str">
            <v>*</v>
          </cell>
          <cell r="AQ852" t="str">
            <v>*</v>
          </cell>
          <cell r="AR852" t="str">
            <v>*</v>
          </cell>
          <cell r="AT852" t="str">
            <v>*</v>
          </cell>
          <cell r="AX852" t="str">
            <v>*</v>
          </cell>
          <cell r="BF852" t="str">
            <v>*</v>
          </cell>
          <cell r="BJ852" t="str">
            <v>*</v>
          </cell>
          <cell r="BM852" t="str">
            <v>*</v>
          </cell>
          <cell r="BP852" t="str">
            <v>*</v>
          </cell>
          <cell r="BT852" t="str">
            <v>*</v>
          </cell>
          <cell r="BV852" t="str">
            <v>*</v>
          </cell>
          <cell r="CB852" t="str">
            <v>*</v>
          </cell>
          <cell r="CK852" t="str">
            <v>*</v>
          </cell>
        </row>
        <row r="853">
          <cell r="A853">
            <v>847</v>
          </cell>
          <cell r="B853" t="str">
            <v>Malaysia</v>
          </cell>
          <cell r="C853" t="str">
            <v>Johor</v>
          </cell>
          <cell r="D853" t="str">
            <v>MYJHB</v>
          </cell>
          <cell r="E853" t="str">
            <v>O</v>
          </cell>
          <cell r="F853" t="str">
            <v>** See Kuala Lumpur</v>
          </cell>
          <cell r="Z853">
            <v>0</v>
          </cell>
        </row>
        <row r="854">
          <cell r="A854">
            <v>848</v>
          </cell>
          <cell r="B854" t="str">
            <v>Malaysia</v>
          </cell>
          <cell r="C854" t="str">
            <v>Tanjung Pelepas (not Panjung Pelepas)</v>
          </cell>
          <cell r="D854" t="str">
            <v>MYTPP</v>
          </cell>
          <cell r="E854" t="str">
            <v>O</v>
          </cell>
          <cell r="F854" t="str">
            <v>** See Kuala Lumpur</v>
          </cell>
          <cell r="Z854">
            <v>4</v>
          </cell>
          <cell r="AG854" t="str">
            <v>*</v>
          </cell>
          <cell r="AJ854" t="str">
            <v>*</v>
          </cell>
          <cell r="AR854" t="str">
            <v>*</v>
          </cell>
          <cell r="BP854" t="str">
            <v>*</v>
          </cell>
        </row>
        <row r="855">
          <cell r="A855">
            <v>849</v>
          </cell>
          <cell r="B855" t="str">
            <v>Malaysia</v>
          </cell>
          <cell r="C855" t="str">
            <v>Penang</v>
          </cell>
          <cell r="D855" t="str">
            <v>MYPEN</v>
          </cell>
          <cell r="E855" t="str">
            <v>O</v>
          </cell>
          <cell r="F855" t="str">
            <v>** See Kuala Lumpur</v>
          </cell>
          <cell r="Z855">
            <v>17</v>
          </cell>
          <cell r="AC855" t="str">
            <v>*</v>
          </cell>
          <cell r="AG855" t="str">
            <v>*</v>
          </cell>
          <cell r="AI855" t="str">
            <v>*</v>
          </cell>
          <cell r="AJ855" t="str">
            <v>*</v>
          </cell>
          <cell r="AO855" t="str">
            <v>*</v>
          </cell>
          <cell r="AQ855" t="str">
            <v>*</v>
          </cell>
          <cell r="AR855" t="str">
            <v>*</v>
          </cell>
          <cell r="AS855" t="str">
            <v>*</v>
          </cell>
          <cell r="AT855" t="str">
            <v>*</v>
          </cell>
          <cell r="BF855" t="str">
            <v>*</v>
          </cell>
          <cell r="BJ855" t="str">
            <v>*</v>
          </cell>
          <cell r="BK855" t="str">
            <v>*</v>
          </cell>
          <cell r="BM855" t="str">
            <v>*</v>
          </cell>
          <cell r="BP855" t="str">
            <v>*</v>
          </cell>
          <cell r="BS855" t="str">
            <v>*</v>
          </cell>
          <cell r="BX855" t="str">
            <v>*</v>
          </cell>
          <cell r="CJ855" t="str">
            <v>*</v>
          </cell>
        </row>
        <row r="856">
          <cell r="A856">
            <v>850</v>
          </cell>
          <cell r="B856" t="str">
            <v>Malaysia</v>
          </cell>
          <cell r="C856" t="str">
            <v>Port Klang</v>
          </cell>
          <cell r="D856" t="str">
            <v>MYPKG</v>
          </cell>
          <cell r="E856" t="str">
            <v>O</v>
          </cell>
          <cell r="F856" t="str">
            <v>** See Kuala Lumpur</v>
          </cell>
          <cell r="Z856">
            <v>0</v>
          </cell>
        </row>
        <row r="857">
          <cell r="A857">
            <v>851</v>
          </cell>
          <cell r="B857" t="str">
            <v>Malaysia</v>
          </cell>
          <cell r="C857" t="str">
            <v>Kuala Lumpur</v>
          </cell>
          <cell r="D857" t="str">
            <v>MYKUL</v>
          </cell>
          <cell r="E857" t="str">
            <v>O</v>
          </cell>
          <cell r="F857" t="str">
            <v>Sara Raj</v>
          </cell>
          <cell r="G857" t="str">
            <v>Officer</v>
          </cell>
          <cell r="H857" t="str">
            <v>603 50218763</v>
          </cell>
          <cell r="I857" t="str">
            <v>sara.raj@ups.com</v>
          </cell>
          <cell r="P857" t="str">
            <v>ALL</v>
          </cell>
          <cell r="Q857" t="str">
            <v>ALL</v>
          </cell>
          <cell r="R857" t="str">
            <v>USA</v>
          </cell>
          <cell r="T857" t="str">
            <v>ALL</v>
          </cell>
          <cell r="Z857">
            <v>30</v>
          </cell>
          <cell r="AB857" t="str">
            <v>M</v>
          </cell>
          <cell r="AC857" t="str">
            <v>M</v>
          </cell>
          <cell r="AE857" t="str">
            <v>M</v>
          </cell>
          <cell r="AF857" t="str">
            <v>M</v>
          </cell>
          <cell r="AG857" t="str">
            <v>M</v>
          </cell>
          <cell r="AI857" t="str">
            <v>B</v>
          </cell>
          <cell r="AJ857" t="str">
            <v>M</v>
          </cell>
          <cell r="AO857" t="str">
            <v>M</v>
          </cell>
          <cell r="AP857" t="str">
            <v>B</v>
          </cell>
          <cell r="AQ857" t="str">
            <v>M</v>
          </cell>
          <cell r="AR857" t="str">
            <v>M</v>
          </cell>
          <cell r="AS857" t="str">
            <v>M</v>
          </cell>
          <cell r="AT857" t="str">
            <v>M</v>
          </cell>
          <cell r="AV857" t="str">
            <v>M</v>
          </cell>
          <cell r="AX857" t="str">
            <v>B</v>
          </cell>
          <cell r="AZ857" t="str">
            <v>M</v>
          </cell>
          <cell r="BE857" t="str">
            <v>M</v>
          </cell>
          <cell r="BF857" t="str">
            <v>B</v>
          </cell>
          <cell r="BJ857" t="str">
            <v>M</v>
          </cell>
          <cell r="BK857" t="str">
            <v>M</v>
          </cell>
          <cell r="BM857" t="str">
            <v>M</v>
          </cell>
          <cell r="BP857" t="str">
            <v>M</v>
          </cell>
          <cell r="BS857" t="str">
            <v>M</v>
          </cell>
          <cell r="BV857" t="str">
            <v>M</v>
          </cell>
          <cell r="BX857" t="str">
            <v>M</v>
          </cell>
          <cell r="CA857" t="str">
            <v>M</v>
          </cell>
          <cell r="CB857" t="str">
            <v>M</v>
          </cell>
          <cell r="CE857" t="str">
            <v>M</v>
          </cell>
          <cell r="CJ857" t="str">
            <v>M</v>
          </cell>
          <cell r="CK857" t="str">
            <v>M</v>
          </cell>
        </row>
        <row r="858">
          <cell r="A858">
            <v>852</v>
          </cell>
          <cell r="B858" t="str">
            <v>Malaysia</v>
          </cell>
          <cell r="C858" t="str">
            <v>Kuala Lumpur</v>
          </cell>
          <cell r="D858" t="str">
            <v>MYKUL</v>
          </cell>
          <cell r="E858" t="str">
            <v>O</v>
          </cell>
          <cell r="F858" t="str">
            <v>Anitha Shanmugam</v>
          </cell>
          <cell r="G858" t="str">
            <v>Coordinator</v>
          </cell>
          <cell r="H858" t="str">
            <v>603 80231333 ext 331</v>
          </cell>
          <cell r="I858" t="str">
            <v>anitha.shanmugam@ups.com</v>
          </cell>
          <cell r="Z858">
            <v>0</v>
          </cell>
        </row>
        <row r="859">
          <cell r="A859">
            <v>853</v>
          </cell>
          <cell r="B859" t="str">
            <v>Malaysia</v>
          </cell>
          <cell r="C859" t="str">
            <v>Kuala Lumpur</v>
          </cell>
          <cell r="D859" t="str">
            <v>MYKUL</v>
          </cell>
          <cell r="E859" t="str">
            <v>O</v>
          </cell>
          <cell r="F859" t="str">
            <v>Nurol Hafiza Roslan</v>
          </cell>
          <cell r="G859" t="str">
            <v>Senior Assistant</v>
          </cell>
          <cell r="H859" t="str">
            <v>603 50218762</v>
          </cell>
          <cell r="I859" t="str">
            <v>bnurolhafiza@ups.com</v>
          </cell>
          <cell r="P859" t="str">
            <v>USA</v>
          </cell>
          <cell r="Q859" t="str">
            <v>USA</v>
          </cell>
          <cell r="T859" t="str">
            <v>USA</v>
          </cell>
          <cell r="Z859">
            <v>18</v>
          </cell>
          <cell r="AB859" t="str">
            <v>B</v>
          </cell>
          <cell r="AF859" t="str">
            <v>B</v>
          </cell>
          <cell r="AO859" t="str">
            <v>M</v>
          </cell>
          <cell r="AQ859" t="str">
            <v>B</v>
          </cell>
          <cell r="AR859" t="str">
            <v>M</v>
          </cell>
          <cell r="AS859" t="str">
            <v>B</v>
          </cell>
          <cell r="AT859" t="str">
            <v>B</v>
          </cell>
          <cell r="AV859" t="str">
            <v>M</v>
          </cell>
          <cell r="AZ859" t="str">
            <v>M</v>
          </cell>
          <cell r="BE859" t="str">
            <v>B</v>
          </cell>
          <cell r="BJ859" t="str">
            <v>B</v>
          </cell>
          <cell r="BK859" t="str">
            <v>B</v>
          </cell>
          <cell r="BM859" t="str">
            <v>M</v>
          </cell>
          <cell r="BS859" t="str">
            <v>B</v>
          </cell>
          <cell r="BV859" t="str">
            <v>B</v>
          </cell>
          <cell r="BX859" t="str">
            <v>B</v>
          </cell>
          <cell r="CA859" t="str">
            <v>M</v>
          </cell>
          <cell r="CK859" t="str">
            <v>B</v>
          </cell>
        </row>
        <row r="860">
          <cell r="A860">
            <v>854</v>
          </cell>
          <cell r="B860" t="str">
            <v>Malaysia</v>
          </cell>
          <cell r="C860" t="str">
            <v>Kuala Lumpur</v>
          </cell>
          <cell r="D860" t="str">
            <v>MYKUL</v>
          </cell>
          <cell r="E860" t="str">
            <v>O</v>
          </cell>
          <cell r="F860" t="str">
            <v>Najiha Hassan</v>
          </cell>
          <cell r="G860" t="str">
            <v>Senior assistant</v>
          </cell>
          <cell r="H860" t="str">
            <v>603 50218764</v>
          </cell>
          <cell r="I860" t="str">
            <v>bnajiha@ups.com</v>
          </cell>
          <cell r="P860" t="str">
            <v>NON-USA</v>
          </cell>
          <cell r="Q860" t="str">
            <v>NON-USA</v>
          </cell>
          <cell r="Z860">
            <v>8</v>
          </cell>
          <cell r="AB860" t="str">
            <v>B</v>
          </cell>
          <cell r="AG860" t="str">
            <v>B</v>
          </cell>
          <cell r="AJ860" t="str">
            <v>B</v>
          </cell>
          <cell r="AS860" t="str">
            <v>M</v>
          </cell>
          <cell r="BE860" t="str">
            <v>M</v>
          </cell>
          <cell r="BV860" t="str">
            <v>B</v>
          </cell>
          <cell r="CJ860" t="str">
            <v>B</v>
          </cell>
          <cell r="CK860" t="str">
            <v>B</v>
          </cell>
        </row>
        <row r="861">
          <cell r="A861">
            <v>855</v>
          </cell>
          <cell r="B861" t="str">
            <v>Malaysia</v>
          </cell>
          <cell r="C861" t="str">
            <v>Kuala Lumpur</v>
          </cell>
          <cell r="D861" t="str">
            <v>MYKUL</v>
          </cell>
          <cell r="E861" t="str">
            <v>O</v>
          </cell>
          <cell r="F861" t="str">
            <v>Michelle Lim</v>
          </cell>
          <cell r="G861" t="str">
            <v>Ocean Freight Analyst</v>
          </cell>
          <cell r="H861" t="str">
            <v>603 50218841</v>
          </cell>
          <cell r="I861" t="str">
            <v>lpeiling@ups.com</v>
          </cell>
          <cell r="R861" t="str">
            <v>USA</v>
          </cell>
          <cell r="U861" t="str">
            <v>BOTH</v>
          </cell>
          <cell r="Z861">
            <v>27</v>
          </cell>
          <cell r="AC861" t="str">
            <v>M</v>
          </cell>
          <cell r="AE861" t="str">
            <v>B</v>
          </cell>
          <cell r="AG861" t="str">
            <v>B</v>
          </cell>
          <cell r="AI861" t="str">
            <v>M</v>
          </cell>
          <cell r="AJ861" t="str">
            <v>B</v>
          </cell>
          <cell r="AO861" t="str">
            <v>B</v>
          </cell>
          <cell r="AP861" t="str">
            <v>B</v>
          </cell>
          <cell r="AQ861" t="str">
            <v>B</v>
          </cell>
          <cell r="AR861" t="str">
            <v>M</v>
          </cell>
          <cell r="AT861" t="str">
            <v>B</v>
          </cell>
          <cell r="AV861" t="str">
            <v>B</v>
          </cell>
          <cell r="AX861" t="str">
            <v>B</v>
          </cell>
          <cell r="AZ861" t="str">
            <v>B</v>
          </cell>
          <cell r="BF861" t="str">
            <v>M</v>
          </cell>
          <cell r="BJ861" t="str">
            <v>B</v>
          </cell>
          <cell r="BK861" t="str">
            <v>M</v>
          </cell>
          <cell r="BM861" t="str">
            <v>B</v>
          </cell>
          <cell r="BP861" t="str">
            <v>M</v>
          </cell>
          <cell r="BS861" t="str">
            <v>M</v>
          </cell>
          <cell r="BT861" t="str">
            <v>M</v>
          </cell>
          <cell r="BV861" t="str">
            <v>M</v>
          </cell>
          <cell r="BX861" t="str">
            <v>M</v>
          </cell>
          <cell r="CA861" t="str">
            <v>B</v>
          </cell>
          <cell r="CB861" t="str">
            <v>M</v>
          </cell>
          <cell r="CE861" t="str">
            <v>B</v>
          </cell>
          <cell r="CJ861" t="str">
            <v>M</v>
          </cell>
          <cell r="CK861" t="str">
            <v>M</v>
          </cell>
        </row>
        <row r="862">
          <cell r="A862">
            <v>856</v>
          </cell>
          <cell r="B862" t="str">
            <v>Malaysia</v>
          </cell>
          <cell r="C862" t="str">
            <v>Kuala Lumpur</v>
          </cell>
          <cell r="D862" t="str">
            <v>MYKUL</v>
          </cell>
          <cell r="E862" t="str">
            <v>O</v>
          </cell>
          <cell r="F862" t="str">
            <v xml:space="preserve">Namesh Janarthan </v>
          </cell>
          <cell r="G862" t="str">
            <v>Ocean Freight Analyst</v>
          </cell>
          <cell r="H862" t="str">
            <v>603 50218785</v>
          </cell>
          <cell r="I862" t="str">
            <v>jnamesh@ups.com</v>
          </cell>
          <cell r="R862" t="str">
            <v>USA</v>
          </cell>
          <cell r="Z862">
            <v>18</v>
          </cell>
          <cell r="AC862" t="str">
            <v>B</v>
          </cell>
          <cell r="AG862" t="str">
            <v>B</v>
          </cell>
          <cell r="AI862" t="str">
            <v>B</v>
          </cell>
          <cell r="AJ862" t="str">
            <v>B</v>
          </cell>
          <cell r="AO862" t="str">
            <v>B</v>
          </cell>
          <cell r="AP862" t="str">
            <v>B</v>
          </cell>
          <cell r="AQ862" t="str">
            <v>B</v>
          </cell>
          <cell r="AR862" t="str">
            <v>M</v>
          </cell>
          <cell r="AV862" t="str">
            <v>B</v>
          </cell>
          <cell r="AZ862" t="str">
            <v>B</v>
          </cell>
          <cell r="BF862" t="str">
            <v>M</v>
          </cell>
          <cell r="BJ862" t="str">
            <v>B</v>
          </cell>
          <cell r="BM862" t="str">
            <v>B</v>
          </cell>
          <cell r="BP862" t="str">
            <v>B</v>
          </cell>
          <cell r="CA862" t="str">
            <v>B</v>
          </cell>
          <cell r="CB862" t="str">
            <v>B</v>
          </cell>
          <cell r="CE862" t="str">
            <v>B</v>
          </cell>
          <cell r="CK862" t="str">
            <v>B</v>
          </cell>
        </row>
        <row r="863">
          <cell r="A863">
            <v>857</v>
          </cell>
          <cell r="B863" t="str">
            <v>Malaysia</v>
          </cell>
          <cell r="C863" t="str">
            <v>Kuala Lumpur</v>
          </cell>
          <cell r="D863" t="str">
            <v>MYKUL</v>
          </cell>
          <cell r="E863" t="str">
            <v>O</v>
          </cell>
          <cell r="F863" t="str">
            <v>Hafiz Halid</v>
          </cell>
          <cell r="G863" t="str">
            <v>Freight Sr Ops Assistant</v>
          </cell>
          <cell r="H863" t="str">
            <v>603 50218767</v>
          </cell>
          <cell r="I863" t="str">
            <v>hhafiz@ups.com</v>
          </cell>
          <cell r="Z863">
            <v>1</v>
          </cell>
          <cell r="AX863" t="str">
            <v>M</v>
          </cell>
        </row>
        <row r="864">
          <cell r="A864">
            <v>858</v>
          </cell>
          <cell r="B864" t="str">
            <v>Malaysia</v>
          </cell>
          <cell r="C864" t="str">
            <v>Kuala Lumpur</v>
          </cell>
          <cell r="D864" t="str">
            <v>MYKUL</v>
          </cell>
          <cell r="E864" t="str">
            <v>O</v>
          </cell>
          <cell r="F864" t="str">
            <v xml:space="preserve">Nathiyah Ap Thangarajan </v>
          </cell>
          <cell r="G864" t="str">
            <v>Officer</v>
          </cell>
          <cell r="H864" t="str">
            <v>603 50218765</v>
          </cell>
          <cell r="I864" t="str">
            <v>anathiyah@ups.com</v>
          </cell>
          <cell r="Z864">
            <v>1</v>
          </cell>
          <cell r="AX864" t="str">
            <v>B</v>
          </cell>
        </row>
        <row r="865">
          <cell r="A865">
            <v>859</v>
          </cell>
          <cell r="B865" t="str">
            <v>Malaysia</v>
          </cell>
          <cell r="C865" t="str">
            <v>Kuala Lumpur</v>
          </cell>
          <cell r="D865" t="str">
            <v>MYKUL</v>
          </cell>
          <cell r="E865" t="str">
            <v>O</v>
          </cell>
          <cell r="F865" t="str">
            <v>Ocean Team Group</v>
          </cell>
          <cell r="I865" t="str">
            <v>UPSUPSMYKULOCEANTEAM@ups.com</v>
          </cell>
          <cell r="R865" t="str">
            <v>USA</v>
          </cell>
          <cell r="Z865">
            <v>2</v>
          </cell>
          <cell r="AE865" t="str">
            <v>M</v>
          </cell>
          <cell r="AP865" t="str">
            <v>M</v>
          </cell>
        </row>
        <row r="866">
          <cell r="A866">
            <v>860</v>
          </cell>
          <cell r="B866" t="str">
            <v>Malaysia</v>
          </cell>
          <cell r="C866" t="str">
            <v>Kuala Lumpur</v>
          </cell>
          <cell r="D866" t="str">
            <v>MYKUL</v>
          </cell>
          <cell r="E866" t="str">
            <v>O</v>
          </cell>
          <cell r="F866" t="str">
            <v>Timmy KUM</v>
          </cell>
          <cell r="G866" t="str">
            <v>Station Manager</v>
          </cell>
          <cell r="H866" t="str">
            <v>604 6461888</v>
          </cell>
          <cell r="I866" t="str">
            <v>tkum@ups.com</v>
          </cell>
          <cell r="U866" t="str">
            <v>BOTH</v>
          </cell>
          <cell r="Z866">
            <v>5</v>
          </cell>
          <cell r="AI866" t="str">
            <v>B</v>
          </cell>
          <cell r="AR866" t="str">
            <v>B</v>
          </cell>
          <cell r="AV866" t="str">
            <v>B</v>
          </cell>
          <cell r="BT866" t="str">
            <v>B</v>
          </cell>
          <cell r="CA866" t="str">
            <v>B</v>
          </cell>
        </row>
        <row r="867">
          <cell r="A867">
            <v>861</v>
          </cell>
          <cell r="B867" t="str">
            <v>Myanmar</v>
          </cell>
          <cell r="C867" t="str">
            <v>Yangon</v>
          </cell>
          <cell r="D867" t="str">
            <v>MMRGN</v>
          </cell>
          <cell r="E867" t="str">
            <v>O</v>
          </cell>
          <cell r="F867" t="str">
            <v>Ei Wathan Lwin</v>
          </cell>
          <cell r="G867" t="str">
            <v>Executive</v>
          </cell>
          <cell r="H867" t="str">
            <v xml:space="preserve">00 959 422691729
</v>
          </cell>
          <cell r="I867" t="str">
            <v>mkt5@tlsmyanmar.com</v>
          </cell>
          <cell r="Z867">
            <v>0</v>
          </cell>
        </row>
        <row r="868">
          <cell r="A868">
            <v>862</v>
          </cell>
          <cell r="B868" t="str">
            <v>Myanmar</v>
          </cell>
          <cell r="C868" t="str">
            <v>Yangon</v>
          </cell>
          <cell r="D868" t="str">
            <v>MMRGN</v>
          </cell>
          <cell r="E868" t="str">
            <v>O</v>
          </cell>
          <cell r="F868" t="str">
            <v>Kyaw Kyaw Htoo</v>
          </cell>
          <cell r="G868" t="str">
            <v>General Manager</v>
          </cell>
          <cell r="H868" t="str">
            <v>00 959 5096586</v>
          </cell>
          <cell r="I868" t="str">
            <v>kkhtoo@tlsmyanmar.com</v>
          </cell>
          <cell r="V868" t="str">
            <v>ALL</v>
          </cell>
          <cell r="Z868">
            <v>3</v>
          </cell>
          <cell r="AD868" t="str">
            <v>B</v>
          </cell>
          <cell r="AT868" t="str">
            <v>B</v>
          </cell>
          <cell r="BZ868" t="str">
            <v>B</v>
          </cell>
        </row>
        <row r="869">
          <cell r="A869">
            <v>863</v>
          </cell>
          <cell r="B869" t="str">
            <v>Myanmar</v>
          </cell>
          <cell r="C869" t="str">
            <v>Yangon</v>
          </cell>
          <cell r="D869" t="str">
            <v>MMRGN</v>
          </cell>
          <cell r="E869" t="str">
            <v>O</v>
          </cell>
          <cell r="F869" t="str">
            <v xml:space="preserve"> Zin Zin Min</v>
          </cell>
          <cell r="G869" t="str">
            <v>Operation executive</v>
          </cell>
          <cell r="H869" t="str">
            <v xml:space="preserve">00 959 252653006
</v>
          </cell>
          <cell r="I869" t="str">
            <v>mkt@tlsmyanmar.com</v>
          </cell>
          <cell r="Z869">
            <v>0</v>
          </cell>
        </row>
        <row r="870">
          <cell r="A870">
            <v>864</v>
          </cell>
          <cell r="B870" t="str">
            <v>Myanmar</v>
          </cell>
          <cell r="C870" t="str">
            <v>Yangon</v>
          </cell>
          <cell r="D870" t="str">
            <v>MMRGN</v>
          </cell>
          <cell r="E870" t="str">
            <v>O</v>
          </cell>
          <cell r="F870" t="str">
            <v>Saint Saint Nyo</v>
          </cell>
          <cell r="G870" t="str">
            <v>Customer Services Assistant</v>
          </cell>
          <cell r="H870" t="str">
            <v>00 959 442646035</v>
          </cell>
          <cell r="I870" t="str">
            <v>cs@tlsmyanmar.com</v>
          </cell>
          <cell r="Z870">
            <v>0</v>
          </cell>
        </row>
        <row r="871">
          <cell r="A871">
            <v>865</v>
          </cell>
          <cell r="B871" t="str">
            <v>Myanmar</v>
          </cell>
          <cell r="C871" t="str">
            <v>Yangon</v>
          </cell>
          <cell r="D871" t="str">
            <v>MMRGN</v>
          </cell>
          <cell r="E871" t="str">
            <v>O</v>
          </cell>
          <cell r="F871" t="str">
            <v>Hay Mar Thu Thu Htun</v>
          </cell>
          <cell r="G871" t="str">
            <v>Assistant Manager</v>
          </cell>
          <cell r="H871" t="str">
            <v>00 959 442646032</v>
          </cell>
          <cell r="I871" t="str">
            <v>cs1@tlsmyanmar.com</v>
          </cell>
          <cell r="V871" t="str">
            <v>ALL</v>
          </cell>
          <cell r="Z871">
            <v>10</v>
          </cell>
          <cell r="AD871" t="str">
            <v>M</v>
          </cell>
          <cell r="AI871" t="str">
            <v>M</v>
          </cell>
          <cell r="AT871" t="str">
            <v>M</v>
          </cell>
          <cell r="AZ871" t="str">
            <v>B</v>
          </cell>
          <cell r="BF871" t="str">
            <v>M</v>
          </cell>
          <cell r="BK871" t="str">
            <v>M</v>
          </cell>
          <cell r="BW871" t="str">
            <v>B</v>
          </cell>
          <cell r="BX871" t="str">
            <v>B</v>
          </cell>
          <cell r="BZ871" t="str">
            <v>M</v>
          </cell>
          <cell r="CI871" t="str">
            <v>M</v>
          </cell>
        </row>
        <row r="872">
          <cell r="A872">
            <v>866</v>
          </cell>
          <cell r="B872" t="str">
            <v>Myanmar</v>
          </cell>
          <cell r="C872" t="str">
            <v>Yangon</v>
          </cell>
          <cell r="D872" t="str">
            <v>MMRGN</v>
          </cell>
          <cell r="E872" t="str">
            <v>O</v>
          </cell>
          <cell r="F872" t="str">
            <v>Zinmar Myint</v>
          </cell>
          <cell r="G872" t="str">
            <v>Customer Service Executive</v>
          </cell>
          <cell r="H872" t="str">
            <v>00 959 442646034</v>
          </cell>
          <cell r="I872" t="str">
            <v>cs2@tlsmyanmar.com</v>
          </cell>
          <cell r="Z872">
            <v>0</v>
          </cell>
        </row>
        <row r="873">
          <cell r="A873">
            <v>867</v>
          </cell>
          <cell r="B873" t="str">
            <v>Myanmar</v>
          </cell>
          <cell r="C873" t="str">
            <v>Yangon</v>
          </cell>
          <cell r="D873" t="str">
            <v>MMRGN</v>
          </cell>
          <cell r="E873" t="str">
            <v>O</v>
          </cell>
          <cell r="F873" t="str">
            <v>Phyu Phyu Aung</v>
          </cell>
          <cell r="G873" t="str">
            <v>CS Executive</v>
          </cell>
          <cell r="H873" t="str">
            <v>00 959 442646026</v>
          </cell>
          <cell r="I873" t="str">
            <v>cs3@tlsmyanmar.com</v>
          </cell>
          <cell r="Z873">
            <v>4</v>
          </cell>
          <cell r="AI873" t="str">
            <v>M</v>
          </cell>
          <cell r="AZ873" t="str">
            <v>M</v>
          </cell>
          <cell r="BK873" t="str">
            <v>M</v>
          </cell>
          <cell r="BW873" t="str">
            <v>M</v>
          </cell>
        </row>
        <row r="874">
          <cell r="A874">
            <v>868</v>
          </cell>
          <cell r="B874" t="str">
            <v>Myanmar</v>
          </cell>
          <cell r="C874" t="str">
            <v>Yangon</v>
          </cell>
          <cell r="D874" t="str">
            <v>MMRGN</v>
          </cell>
          <cell r="E874" t="str">
            <v>O</v>
          </cell>
          <cell r="F874" t="str">
            <v>Pyone Ei Zin</v>
          </cell>
          <cell r="G874" t="str">
            <v>CS Executive</v>
          </cell>
          <cell r="H874" t="str">
            <v>00 959 442436035</v>
          </cell>
          <cell r="I874" t="str">
            <v>cs4@tlsmyanmar.com</v>
          </cell>
          <cell r="V874" t="str">
            <v>ALL</v>
          </cell>
          <cell r="Z874">
            <v>9</v>
          </cell>
          <cell r="AD874" t="str">
            <v>M</v>
          </cell>
          <cell r="AI874" t="str">
            <v>B</v>
          </cell>
          <cell r="AZ874" t="str">
            <v>B</v>
          </cell>
          <cell r="BF874" t="str">
            <v>B</v>
          </cell>
          <cell r="BK874" t="str">
            <v>B</v>
          </cell>
          <cell r="BW874" t="str">
            <v>B</v>
          </cell>
          <cell r="BX874" t="str">
            <v>M</v>
          </cell>
          <cell r="BZ874" t="str">
            <v>M</v>
          </cell>
          <cell r="CI874" t="str">
            <v>M</v>
          </cell>
        </row>
        <row r="875">
          <cell r="A875">
            <v>869</v>
          </cell>
          <cell r="B875" t="str">
            <v>Myanmar</v>
          </cell>
          <cell r="C875" t="str">
            <v>Yangon</v>
          </cell>
          <cell r="D875" t="str">
            <v>MMRGN</v>
          </cell>
          <cell r="E875" t="str">
            <v>O</v>
          </cell>
          <cell r="F875" t="str">
            <v>Eint Cho Mi Ko</v>
          </cell>
          <cell r="G875" t="str">
            <v>Customer Service Manager</v>
          </cell>
          <cell r="H875" t="str">
            <v>00 959 252653006</v>
          </cell>
          <cell r="I875" t="str">
            <v>cmk@tlsmyanmar.com</v>
          </cell>
          <cell r="V875" t="str">
            <v>ALL</v>
          </cell>
          <cell r="Z875">
            <v>6</v>
          </cell>
          <cell r="AD875" t="str">
            <v>M</v>
          </cell>
          <cell r="AI875" t="str">
            <v>B</v>
          </cell>
          <cell r="AT875" t="str">
            <v>M</v>
          </cell>
          <cell r="BF875" t="str">
            <v>B</v>
          </cell>
          <cell r="BZ875" t="str">
            <v>M</v>
          </cell>
          <cell r="CI875" t="str">
            <v>B</v>
          </cell>
        </row>
        <row r="876">
          <cell r="A876">
            <v>870</v>
          </cell>
          <cell r="B876" t="str">
            <v>New Zealand</v>
          </cell>
          <cell r="C876" t="str">
            <v>Auckland</v>
          </cell>
          <cell r="D876" t="str">
            <v>NZAKL</v>
          </cell>
          <cell r="E876" t="str">
            <v>O</v>
          </cell>
          <cell r="F876" t="str">
            <v>Steve Robinson</v>
          </cell>
          <cell r="G876" t="str">
            <v>Op Manager</v>
          </cell>
          <cell r="H876" t="str">
            <v>64 9 256 2910</v>
          </cell>
          <cell r="I876" t="str">
            <v>steve.robinson@fliway.com</v>
          </cell>
          <cell r="W876" t="str">
            <v>ALL</v>
          </cell>
          <cell r="Z876">
            <v>2</v>
          </cell>
          <cell r="BD876" t="str">
            <v>B</v>
          </cell>
          <cell r="BF876" t="str">
            <v>B</v>
          </cell>
        </row>
        <row r="877">
          <cell r="A877">
            <v>871</v>
          </cell>
          <cell r="B877" t="str">
            <v>New Zealand</v>
          </cell>
          <cell r="C877" t="str">
            <v>Auckland</v>
          </cell>
          <cell r="D877" t="str">
            <v>NZAKL</v>
          </cell>
          <cell r="E877" t="str">
            <v>O</v>
          </cell>
          <cell r="F877" t="str">
            <v>Riki-lee Parr</v>
          </cell>
          <cell r="G877" t="str">
            <v>Manager (UPS-SCS Agency)</v>
          </cell>
          <cell r="H877" t="str">
            <v>64 27 586 7548</v>
          </cell>
          <cell r="I877" t="str">
            <v>rikilee.parr@fliway.com</v>
          </cell>
          <cell r="Z877">
            <v>3</v>
          </cell>
          <cell r="AI877" t="str">
            <v>M</v>
          </cell>
          <cell r="BV877" t="str">
            <v>M</v>
          </cell>
          <cell r="CO877" t="str">
            <v>M</v>
          </cell>
        </row>
        <row r="878">
          <cell r="A878">
            <v>872</v>
          </cell>
          <cell r="B878" t="str">
            <v>New Zealand</v>
          </cell>
          <cell r="C878" t="str">
            <v>Auckland</v>
          </cell>
          <cell r="D878" t="str">
            <v>NZAKL</v>
          </cell>
          <cell r="E878" t="str">
            <v>O</v>
          </cell>
          <cell r="F878" t="str">
            <v>AKL Group Email</v>
          </cell>
          <cell r="H878" t="str">
            <v xml:space="preserve">64 9 255 4681  </v>
          </cell>
          <cell r="I878" t="str">
            <v>upsscsexport@fliway.com</v>
          </cell>
          <cell r="W878" t="str">
            <v>ALL</v>
          </cell>
          <cell r="Z878">
            <v>5</v>
          </cell>
          <cell r="AI878" t="str">
            <v>B</v>
          </cell>
          <cell r="BD878" t="str">
            <v>M</v>
          </cell>
          <cell r="BF878" t="str">
            <v>M</v>
          </cell>
          <cell r="BV878" t="str">
            <v>B</v>
          </cell>
          <cell r="CO878" t="str">
            <v>B</v>
          </cell>
        </row>
        <row r="879">
          <cell r="A879">
            <v>873</v>
          </cell>
          <cell r="B879" t="str">
            <v>New Zealand</v>
          </cell>
          <cell r="C879" t="str">
            <v>Tauranga</v>
          </cell>
          <cell r="D879" t="str">
            <v>NZTRG</v>
          </cell>
          <cell r="E879" t="str">
            <v>O</v>
          </cell>
          <cell r="F879" t="str">
            <v>** see Auckland</v>
          </cell>
          <cell r="Z879">
            <v>1</v>
          </cell>
          <cell r="BF879" t="str">
            <v>*</v>
          </cell>
        </row>
        <row r="880">
          <cell r="A880">
            <v>874</v>
          </cell>
          <cell r="B880" t="str">
            <v>New Zealand</v>
          </cell>
          <cell r="C880" t="str">
            <v>Lyttelton</v>
          </cell>
          <cell r="D880" t="str">
            <v>NZLYT</v>
          </cell>
          <cell r="E880" t="str">
            <v>O</v>
          </cell>
          <cell r="F880" t="str">
            <v>** see Auckland</v>
          </cell>
          <cell r="Z880">
            <v>2</v>
          </cell>
          <cell r="BF880" t="str">
            <v>*</v>
          </cell>
          <cell r="CO880" t="str">
            <v>*</v>
          </cell>
        </row>
        <row r="881">
          <cell r="A881">
            <v>875</v>
          </cell>
          <cell r="B881" t="str">
            <v>New Zealand</v>
          </cell>
          <cell r="C881" t="str">
            <v>Napier</v>
          </cell>
          <cell r="D881" t="str">
            <v>NZNPE</v>
          </cell>
          <cell r="E881" t="str">
            <v>O</v>
          </cell>
          <cell r="F881" t="str">
            <v>** see Auckland</v>
          </cell>
          <cell r="Z881">
            <v>1</v>
          </cell>
          <cell r="BF881" t="str">
            <v>*</v>
          </cell>
        </row>
        <row r="882">
          <cell r="A882">
            <v>876</v>
          </cell>
          <cell r="B882" t="str">
            <v>New Zealand</v>
          </cell>
          <cell r="C882" t="str">
            <v>Wellington</v>
          </cell>
          <cell r="D882" t="str">
            <v>NZWLG</v>
          </cell>
          <cell r="E882" t="str">
            <v>O</v>
          </cell>
          <cell r="F882" t="str">
            <v>** see Auckland</v>
          </cell>
          <cell r="Z882">
            <v>1</v>
          </cell>
          <cell r="BF882" t="str">
            <v>*</v>
          </cell>
        </row>
        <row r="883">
          <cell r="A883">
            <v>877</v>
          </cell>
          <cell r="B883" t="str">
            <v>New Zealand</v>
          </cell>
          <cell r="C883" t="str">
            <v>Nelson</v>
          </cell>
          <cell r="D883" t="str">
            <v>NZNSN</v>
          </cell>
          <cell r="E883" t="str">
            <v>O</v>
          </cell>
          <cell r="F883" t="str">
            <v>** see Auckland</v>
          </cell>
          <cell r="Z883">
            <v>1</v>
          </cell>
          <cell r="BF883" t="str">
            <v>*</v>
          </cell>
        </row>
        <row r="884">
          <cell r="A884">
            <v>878</v>
          </cell>
          <cell r="B884" t="str">
            <v>Philippines</v>
          </cell>
          <cell r="C884" t="str">
            <v>Cebu</v>
          </cell>
          <cell r="D884" t="str">
            <v>PHCEB</v>
          </cell>
          <cell r="E884" t="str">
            <v>O</v>
          </cell>
          <cell r="F884" t="str">
            <v>Jerkin Ocaba</v>
          </cell>
          <cell r="G884" t="str">
            <v>Operations Officer</v>
          </cell>
          <cell r="H884" t="str">
            <v>63-3-22381112 to 13</v>
          </cell>
          <cell r="I884" t="str">
            <v>ojerkin@ups.com</v>
          </cell>
          <cell r="L884" t="str">
            <v>Y</v>
          </cell>
          <cell r="Z884">
            <v>8</v>
          </cell>
          <cell r="AG884" t="str">
            <v>M</v>
          </cell>
          <cell r="AI884" t="str">
            <v>M</v>
          </cell>
          <cell r="AJ884" t="str">
            <v>M</v>
          </cell>
          <cell r="AR884" t="str">
            <v>M</v>
          </cell>
          <cell r="AT884" t="str">
            <v>M</v>
          </cell>
          <cell r="AX884" t="str">
            <v>M</v>
          </cell>
          <cell r="BF884" t="str">
            <v>M</v>
          </cell>
          <cell r="BS884" t="str">
            <v>M</v>
          </cell>
        </row>
        <row r="885">
          <cell r="A885">
            <v>879</v>
          </cell>
          <cell r="B885" t="str">
            <v>Philippines</v>
          </cell>
          <cell r="C885" t="str">
            <v>Cebu</v>
          </cell>
          <cell r="D885" t="str">
            <v>PHCEB</v>
          </cell>
          <cell r="E885" t="str">
            <v>O</v>
          </cell>
          <cell r="F885" t="str">
            <v>Maricris Crisanto</v>
          </cell>
          <cell r="G885" t="str">
            <v>Operations Officer</v>
          </cell>
          <cell r="H885" t="str">
            <v>63-2-77915832</v>
          </cell>
          <cell r="I885" t="str">
            <v>crisantomaricris@ups.com</v>
          </cell>
          <cell r="Z885">
            <v>5</v>
          </cell>
          <cell r="AI885" t="str">
            <v>B</v>
          </cell>
          <cell r="AR885" t="str">
            <v>B</v>
          </cell>
          <cell r="AT885" t="str">
            <v>B</v>
          </cell>
          <cell r="AX885" t="str">
            <v>B</v>
          </cell>
          <cell r="BS885" t="str">
            <v>B</v>
          </cell>
        </row>
        <row r="886">
          <cell r="A886">
            <v>880</v>
          </cell>
          <cell r="B886" t="str">
            <v>Philippines</v>
          </cell>
          <cell r="C886" t="str">
            <v>Cebu</v>
          </cell>
          <cell r="D886" t="str">
            <v>PHCEB</v>
          </cell>
          <cell r="E886" t="str">
            <v>O</v>
          </cell>
          <cell r="F886" t="str">
            <v>Elma Dinglasan</v>
          </cell>
          <cell r="G886" t="str">
            <v>Operations</v>
          </cell>
          <cell r="H886" t="str">
            <v>63-2-77915843</v>
          </cell>
          <cell r="I886" t="str">
            <v>dinglasanelma@ups.com</v>
          </cell>
          <cell r="Z886">
            <v>5</v>
          </cell>
          <cell r="AI886" t="str">
            <v>B</v>
          </cell>
          <cell r="AR886" t="str">
            <v>B</v>
          </cell>
          <cell r="AT886" t="str">
            <v>B</v>
          </cell>
          <cell r="AX886" t="str">
            <v>B</v>
          </cell>
          <cell r="BS886" t="str">
            <v>B</v>
          </cell>
        </row>
        <row r="887">
          <cell r="A887">
            <v>881</v>
          </cell>
          <cell r="B887" t="str">
            <v>Philippines</v>
          </cell>
          <cell r="C887" t="str">
            <v>Cebu</v>
          </cell>
          <cell r="D887" t="str">
            <v>PHCEB</v>
          </cell>
          <cell r="E887" t="str">
            <v>O</v>
          </cell>
          <cell r="F887" t="str">
            <v>Jayson Casa</v>
          </cell>
          <cell r="G887" t="str">
            <v>Supervisor</v>
          </cell>
          <cell r="H887" t="str">
            <v>63-2-77915837</v>
          </cell>
          <cell r="I887" t="str">
            <v>cjayson@ups.com</v>
          </cell>
          <cell r="Z887">
            <v>3</v>
          </cell>
          <cell r="AG887" t="str">
            <v>B</v>
          </cell>
          <cell r="AI887" t="str">
            <v>B</v>
          </cell>
          <cell r="AJ887" t="str">
            <v>B</v>
          </cell>
        </row>
        <row r="888">
          <cell r="A888">
            <v>882</v>
          </cell>
          <cell r="B888" t="str">
            <v>Philippines</v>
          </cell>
          <cell r="C888" t="str">
            <v>Cebu</v>
          </cell>
          <cell r="D888" t="str">
            <v>PHCEB</v>
          </cell>
          <cell r="E888" t="str">
            <v>O</v>
          </cell>
          <cell r="F888" t="str">
            <v>Evelyn Abreu</v>
          </cell>
          <cell r="G888" t="str">
            <v>Manager</v>
          </cell>
          <cell r="H888" t="str">
            <v>63-2-77915820</v>
          </cell>
          <cell r="I888" t="str">
            <v>abreu.evelyn@ups.com</v>
          </cell>
          <cell r="Z888">
            <v>3</v>
          </cell>
          <cell r="AI888" t="str">
            <v>B</v>
          </cell>
          <cell r="AR888" t="str">
            <v>B</v>
          </cell>
          <cell r="BS888" t="str">
            <v>B</v>
          </cell>
        </row>
        <row r="889">
          <cell r="A889">
            <v>883</v>
          </cell>
          <cell r="B889" t="str">
            <v>Philippines</v>
          </cell>
          <cell r="C889" t="str">
            <v>General Santos City</v>
          </cell>
          <cell r="D889" t="str">
            <v>PHGES</v>
          </cell>
          <cell r="E889" t="str">
            <v>O</v>
          </cell>
          <cell r="F889" t="str">
            <v>**See Cebu</v>
          </cell>
          <cell r="Z889">
            <v>3</v>
          </cell>
          <cell r="AI889" t="str">
            <v>*</v>
          </cell>
          <cell r="AX889" t="str">
            <v>*</v>
          </cell>
          <cell r="BF889" t="str">
            <v>*</v>
          </cell>
        </row>
        <row r="890">
          <cell r="A890">
            <v>884</v>
          </cell>
          <cell r="B890" t="str">
            <v>Philippines</v>
          </cell>
          <cell r="C890" t="str">
            <v>Davao City</v>
          </cell>
          <cell r="D890" t="str">
            <v>PHDVO</v>
          </cell>
          <cell r="E890" t="str">
            <v>O</v>
          </cell>
          <cell r="F890" t="str">
            <v>**See Cebu</v>
          </cell>
          <cell r="Z890">
            <v>1</v>
          </cell>
          <cell r="BF890" t="str">
            <v>*</v>
          </cell>
        </row>
        <row r="891">
          <cell r="A891">
            <v>885</v>
          </cell>
          <cell r="B891" t="str">
            <v>Philippines</v>
          </cell>
          <cell r="C891" t="str">
            <v>Manila</v>
          </cell>
          <cell r="D891" t="str">
            <v>PHMNL</v>
          </cell>
          <cell r="E891" t="str">
            <v>O</v>
          </cell>
          <cell r="F891" t="str">
            <v>Jayson Casa</v>
          </cell>
          <cell r="G891" t="str">
            <v>Supervisor</v>
          </cell>
          <cell r="H891" t="str">
            <v>63-2-77915837</v>
          </cell>
          <cell r="I891" t="str">
            <v>cjayson@ups.com</v>
          </cell>
          <cell r="O891" t="str">
            <v>ALL</v>
          </cell>
          <cell r="U891" t="str">
            <v>ALL</v>
          </cell>
          <cell r="Z891">
            <v>11</v>
          </cell>
          <cell r="AD891" t="str">
            <v>B</v>
          </cell>
          <cell r="AI891" t="str">
            <v>B</v>
          </cell>
          <cell r="AR891" t="str">
            <v>B</v>
          </cell>
          <cell r="AT891" t="str">
            <v>B</v>
          </cell>
          <cell r="AV891" t="str">
            <v>B</v>
          </cell>
          <cell r="AW891" t="str">
            <v>B</v>
          </cell>
          <cell r="AZ891" t="str">
            <v>B</v>
          </cell>
          <cell r="BC891" t="str">
            <v>B</v>
          </cell>
          <cell r="BT891" t="str">
            <v>B</v>
          </cell>
          <cell r="BW891" t="str">
            <v>B</v>
          </cell>
          <cell r="CA891" t="str">
            <v>B</v>
          </cell>
        </row>
        <row r="892">
          <cell r="A892">
            <v>886</v>
          </cell>
          <cell r="B892" t="str">
            <v>Philippines</v>
          </cell>
          <cell r="C892" t="str">
            <v>Manila</v>
          </cell>
          <cell r="D892" t="str">
            <v>PHMNL</v>
          </cell>
          <cell r="E892" t="str">
            <v>O</v>
          </cell>
          <cell r="F892" t="str">
            <v>Maricris Crisanto</v>
          </cell>
          <cell r="G892" t="str">
            <v>Sea Freight Analyst</v>
          </cell>
          <cell r="H892" t="str">
            <v>63-2-77915832</v>
          </cell>
          <cell r="I892" t="str">
            <v>crisantomaricris@ups.com</v>
          </cell>
          <cell r="L892" t="str">
            <v>Y</v>
          </cell>
          <cell r="O892" t="str">
            <v>ALL</v>
          </cell>
          <cell r="U892" t="str">
            <v>ALL</v>
          </cell>
          <cell r="Z892">
            <v>13</v>
          </cell>
          <cell r="AD892" t="str">
            <v>M</v>
          </cell>
          <cell r="AI892" t="str">
            <v>M</v>
          </cell>
          <cell r="AR892" t="str">
            <v>M</v>
          </cell>
          <cell r="AT892" t="str">
            <v>B</v>
          </cell>
          <cell r="AV892" t="str">
            <v>M</v>
          </cell>
          <cell r="AW892" t="str">
            <v>M</v>
          </cell>
          <cell r="AX892" t="str">
            <v>B</v>
          </cell>
          <cell r="AZ892" t="str">
            <v>M</v>
          </cell>
          <cell r="BC892" t="str">
            <v>M</v>
          </cell>
          <cell r="BF892" t="str">
            <v>B</v>
          </cell>
          <cell r="BT892" t="str">
            <v>M</v>
          </cell>
          <cell r="BW892" t="str">
            <v>M</v>
          </cell>
          <cell r="CA892" t="str">
            <v>M</v>
          </cell>
        </row>
        <row r="893">
          <cell r="A893">
            <v>887</v>
          </cell>
          <cell r="B893" t="str">
            <v>Philippines</v>
          </cell>
          <cell r="C893" t="str">
            <v>Manila</v>
          </cell>
          <cell r="D893" t="str">
            <v>PHMNL</v>
          </cell>
          <cell r="E893" t="str">
            <v>O</v>
          </cell>
          <cell r="F893" t="str">
            <v>Elma Dinglasan</v>
          </cell>
          <cell r="G893" t="str">
            <v>Coordinator</v>
          </cell>
          <cell r="H893" t="str">
            <v>63-2-77915843</v>
          </cell>
          <cell r="I893" t="str">
            <v>dinglasanelma@ups.com</v>
          </cell>
          <cell r="O893" t="str">
            <v>USA</v>
          </cell>
          <cell r="U893" t="str">
            <v>EMEA</v>
          </cell>
          <cell r="Z893">
            <v>12</v>
          </cell>
          <cell r="AD893" t="str">
            <v>B</v>
          </cell>
          <cell r="AI893" t="str">
            <v>B</v>
          </cell>
          <cell r="AR893" t="str">
            <v>B</v>
          </cell>
          <cell r="AT893" t="str">
            <v>B</v>
          </cell>
          <cell r="AV893" t="str">
            <v>B</v>
          </cell>
          <cell r="AW893" t="str">
            <v>B</v>
          </cell>
          <cell r="AZ893" t="str">
            <v>B</v>
          </cell>
          <cell r="BC893" t="str">
            <v>B</v>
          </cell>
          <cell r="BF893" t="str">
            <v>B</v>
          </cell>
          <cell r="BT893" t="str">
            <v>B</v>
          </cell>
          <cell r="BW893" t="str">
            <v>B</v>
          </cell>
          <cell r="CA893" t="str">
            <v>B</v>
          </cell>
        </row>
        <row r="894">
          <cell r="A894">
            <v>888</v>
          </cell>
          <cell r="B894" t="str">
            <v>Philippines</v>
          </cell>
          <cell r="C894" t="str">
            <v>Manila</v>
          </cell>
          <cell r="D894" t="str">
            <v>PHMNL</v>
          </cell>
          <cell r="E894" t="str">
            <v>O</v>
          </cell>
          <cell r="F894" t="str">
            <v>Jose Gasgonia</v>
          </cell>
          <cell r="G894" t="str">
            <v>Operations Officer</v>
          </cell>
          <cell r="H894" t="str">
            <v>63-2-77915800</v>
          </cell>
          <cell r="I894" t="str">
            <v>gasgonia.jose@ups.com</v>
          </cell>
          <cell r="Z894">
            <v>1</v>
          </cell>
          <cell r="AX894" t="str">
            <v>M</v>
          </cell>
        </row>
        <row r="895">
          <cell r="A895">
            <v>889</v>
          </cell>
          <cell r="B895" t="str">
            <v>Philippines</v>
          </cell>
          <cell r="C895" t="str">
            <v>Manila</v>
          </cell>
          <cell r="D895" t="str">
            <v>PHMNL</v>
          </cell>
          <cell r="E895" t="str">
            <v>O</v>
          </cell>
          <cell r="F895" t="str">
            <v>Jayson Osorio</v>
          </cell>
          <cell r="G895" t="str">
            <v>Coordinator</v>
          </cell>
          <cell r="H895" t="str">
            <v>63-2-77915819</v>
          </cell>
          <cell r="I895" t="str">
            <v>ojayson@ups.com</v>
          </cell>
          <cell r="Z895">
            <v>4</v>
          </cell>
          <cell r="AT895" t="str">
            <v>M</v>
          </cell>
          <cell r="AW895" t="str">
            <v>B</v>
          </cell>
          <cell r="AX895" t="str">
            <v>B</v>
          </cell>
          <cell r="BF895" t="str">
            <v>M</v>
          </cell>
        </row>
        <row r="896">
          <cell r="A896">
            <v>890</v>
          </cell>
          <cell r="B896" t="str">
            <v>Philippines</v>
          </cell>
          <cell r="C896" t="str">
            <v>Manila</v>
          </cell>
          <cell r="D896" t="str">
            <v>PHMNL</v>
          </cell>
          <cell r="E896" t="str">
            <v>O</v>
          </cell>
          <cell r="F896" t="str">
            <v>Evelyn Abreu</v>
          </cell>
          <cell r="G896" t="str">
            <v>Manager</v>
          </cell>
          <cell r="H896" t="str">
            <v>63-2-77915820</v>
          </cell>
          <cell r="I896" t="str">
            <v>abreu.evelyn@ups.com</v>
          </cell>
          <cell r="O896" t="str">
            <v>ALL</v>
          </cell>
          <cell r="U896" t="str">
            <v>ALL</v>
          </cell>
          <cell r="Z896">
            <v>10</v>
          </cell>
          <cell r="AD896" t="str">
            <v>B</v>
          </cell>
          <cell r="AI896" t="str">
            <v>B</v>
          </cell>
          <cell r="AR896" t="str">
            <v>B</v>
          </cell>
          <cell r="AV896" t="str">
            <v>B</v>
          </cell>
          <cell r="AW896" t="str">
            <v>B</v>
          </cell>
          <cell r="AZ896" t="str">
            <v>B</v>
          </cell>
          <cell r="BC896" t="str">
            <v>E</v>
          </cell>
          <cell r="BT896" t="str">
            <v>B</v>
          </cell>
          <cell r="BW896" t="str">
            <v>B</v>
          </cell>
          <cell r="CA896" t="str">
            <v>B</v>
          </cell>
        </row>
        <row r="897">
          <cell r="A897">
            <v>891</v>
          </cell>
          <cell r="B897" t="str">
            <v>Philippines</v>
          </cell>
          <cell r="C897" t="str">
            <v>Subic Bay</v>
          </cell>
          <cell r="D897" t="str">
            <v>PHSFS</v>
          </cell>
          <cell r="E897" t="str">
            <v>O</v>
          </cell>
          <cell r="F897" t="str">
            <v>** See Manila</v>
          </cell>
          <cell r="Z897">
            <v>1</v>
          </cell>
          <cell r="BF897" t="str">
            <v>*</v>
          </cell>
        </row>
        <row r="898">
          <cell r="A898">
            <v>892</v>
          </cell>
          <cell r="B898" t="str">
            <v>Philippines</v>
          </cell>
          <cell r="C898" t="str">
            <v>Luzon Island</v>
          </cell>
          <cell r="D898" t="str">
            <v>PHNCP</v>
          </cell>
          <cell r="E898" t="str">
            <v>O</v>
          </cell>
          <cell r="F898" t="str">
            <v>** See Manila</v>
          </cell>
          <cell r="Z898">
            <v>0</v>
          </cell>
        </row>
        <row r="899">
          <cell r="A899">
            <v>893</v>
          </cell>
          <cell r="B899" t="str">
            <v>Singapore</v>
          </cell>
          <cell r="C899" t="str">
            <v>Singapore</v>
          </cell>
          <cell r="D899" t="str">
            <v>SGSIN</v>
          </cell>
          <cell r="E899" t="str">
            <v>O</v>
          </cell>
          <cell r="F899" t="str">
            <v>Ismas</v>
          </cell>
          <cell r="G899" t="str">
            <v>Officer</v>
          </cell>
          <cell r="H899" t="str">
            <v>65 63028396</v>
          </cell>
          <cell r="I899" t="str">
            <v>mmuhammadismas@ups.com</v>
          </cell>
          <cell r="U899" t="str">
            <v>ALL</v>
          </cell>
          <cell r="W899" t="str">
            <v>USA/CAN</v>
          </cell>
          <cell r="Z899">
            <v>5</v>
          </cell>
          <cell r="AF899" t="str">
            <v>B</v>
          </cell>
          <cell r="BD899" t="str">
            <v>M</v>
          </cell>
          <cell r="BF899" t="str">
            <v>M</v>
          </cell>
          <cell r="BM899" t="str">
            <v>B</v>
          </cell>
          <cell r="BT899" t="str">
            <v>B</v>
          </cell>
        </row>
        <row r="900">
          <cell r="A900">
            <v>894</v>
          </cell>
          <cell r="B900" t="str">
            <v>Singapore</v>
          </cell>
          <cell r="C900" t="str">
            <v>Singapore</v>
          </cell>
          <cell r="D900" t="str">
            <v>SGSIN</v>
          </cell>
          <cell r="E900" t="str">
            <v>O</v>
          </cell>
          <cell r="F900" t="str">
            <v>Abdul Rahman</v>
          </cell>
          <cell r="G900" t="str">
            <v>Assistant Manager</v>
          </cell>
          <cell r="H900" t="str">
            <v>65 63028381</v>
          </cell>
          <cell r="I900" t="str">
            <v>abdulrahman@ups.com</v>
          </cell>
          <cell r="U900" t="str">
            <v>ALL</v>
          </cell>
          <cell r="Z900">
            <v>3</v>
          </cell>
          <cell r="AQ900" t="str">
            <v>B</v>
          </cell>
          <cell r="AT900" t="str">
            <v>B</v>
          </cell>
          <cell r="BS900" t="str">
            <v>B</v>
          </cell>
        </row>
        <row r="901">
          <cell r="A901">
            <v>895</v>
          </cell>
          <cell r="B901" t="str">
            <v>Singapore</v>
          </cell>
          <cell r="C901" t="str">
            <v>Singapore</v>
          </cell>
          <cell r="D901" t="str">
            <v>SGSIN</v>
          </cell>
          <cell r="E901" t="str">
            <v>O</v>
          </cell>
          <cell r="F901" t="str">
            <v>Michelle Tan</v>
          </cell>
          <cell r="G901" t="str">
            <v>Ocean Freight Manager</v>
          </cell>
          <cell r="H901" t="str">
            <v>65 63028390</v>
          </cell>
          <cell r="I901" t="str">
            <v>michelletan@ups.com</v>
          </cell>
          <cell r="Z901">
            <v>1</v>
          </cell>
          <cell r="AT901" t="str">
            <v>B</v>
          </cell>
        </row>
        <row r="902">
          <cell r="A902">
            <v>896</v>
          </cell>
          <cell r="B902" t="str">
            <v>Singapore</v>
          </cell>
          <cell r="C902" t="str">
            <v>Singapore</v>
          </cell>
          <cell r="D902" t="str">
            <v>SGSIN</v>
          </cell>
          <cell r="E902" t="str">
            <v>O</v>
          </cell>
          <cell r="F902" t="str">
            <v>Mary J Lim</v>
          </cell>
          <cell r="G902" t="str">
            <v>Senior Officer</v>
          </cell>
          <cell r="H902" t="str">
            <v>65 63028379</v>
          </cell>
          <cell r="I902" t="str">
            <v>mary.j@ups.com</v>
          </cell>
          <cell r="U902" t="str">
            <v>BOTH</v>
          </cell>
          <cell r="Z902">
            <v>6</v>
          </cell>
          <cell r="AI902" t="str">
            <v>B</v>
          </cell>
          <cell r="AQ902" t="str">
            <v>B</v>
          </cell>
          <cell r="AT902" t="str">
            <v>B</v>
          </cell>
          <cell r="BS902" t="str">
            <v>B</v>
          </cell>
          <cell r="BT902" t="str">
            <v>B</v>
          </cell>
          <cell r="CI902" t="str">
            <v>B</v>
          </cell>
        </row>
        <row r="903">
          <cell r="A903">
            <v>897</v>
          </cell>
          <cell r="B903" t="str">
            <v>Singapore</v>
          </cell>
          <cell r="C903" t="str">
            <v>Singapore</v>
          </cell>
          <cell r="D903" t="str">
            <v>SGSIN</v>
          </cell>
          <cell r="E903" t="str">
            <v>O</v>
          </cell>
          <cell r="F903" t="str">
            <v>Yenti</v>
          </cell>
          <cell r="G903" t="str">
            <v>Officer</v>
          </cell>
          <cell r="H903" t="str">
            <v>65 63028383</v>
          </cell>
          <cell r="I903" t="str">
            <v>yyenti@ups.com</v>
          </cell>
          <cell r="Z903">
            <v>2</v>
          </cell>
          <cell r="AF903" t="str">
            <v>M</v>
          </cell>
          <cell r="BM903" t="str">
            <v>M</v>
          </cell>
        </row>
        <row r="904">
          <cell r="A904">
            <v>898</v>
          </cell>
          <cell r="B904" t="str">
            <v>Singapore</v>
          </cell>
          <cell r="C904" t="str">
            <v>Singapore</v>
          </cell>
          <cell r="D904" t="str">
            <v>SGSIN</v>
          </cell>
          <cell r="E904" t="str">
            <v>O</v>
          </cell>
          <cell r="F904" t="str">
            <v>Wang Lee Meng Linda</v>
          </cell>
          <cell r="G904" t="str">
            <v xml:space="preserve">Officer  </v>
          </cell>
          <cell r="H904" t="str">
            <v>65 63028391</v>
          </cell>
          <cell r="I904" t="str">
            <v>wleemenglinda@ups.com</v>
          </cell>
          <cell r="U904" t="str">
            <v>ALL</v>
          </cell>
          <cell r="Z904">
            <v>6</v>
          </cell>
          <cell r="AI904" t="str">
            <v>M</v>
          </cell>
          <cell r="AQ904" t="str">
            <v>M</v>
          </cell>
          <cell r="AT904" t="str">
            <v>M</v>
          </cell>
          <cell r="BS904" t="str">
            <v>M</v>
          </cell>
          <cell r="BT904" t="str">
            <v>M</v>
          </cell>
          <cell r="CI904" t="str">
            <v>M</v>
          </cell>
        </row>
        <row r="905">
          <cell r="A905">
            <v>899</v>
          </cell>
          <cell r="B905" t="str">
            <v>Singapore</v>
          </cell>
          <cell r="C905" t="str">
            <v>Singapore</v>
          </cell>
          <cell r="D905" t="str">
            <v>SGSIN</v>
          </cell>
          <cell r="E905" t="str">
            <v>O</v>
          </cell>
          <cell r="F905" t="str">
            <v>Jeffrey Goh</v>
          </cell>
          <cell r="G905" t="str">
            <v>Ocean Supervisor</v>
          </cell>
          <cell r="H905" t="str">
            <v>65 63028390</v>
          </cell>
          <cell r="I905" t="str">
            <v>jeffreygoh@ups.com</v>
          </cell>
          <cell r="U905" t="str">
            <v>ALL</v>
          </cell>
          <cell r="Z905">
            <v>2</v>
          </cell>
          <cell r="BF905" t="str">
            <v>B</v>
          </cell>
          <cell r="BT905" t="str">
            <v>B</v>
          </cell>
        </row>
        <row r="906">
          <cell r="A906">
            <v>900</v>
          </cell>
          <cell r="B906" t="str">
            <v>Singapore</v>
          </cell>
          <cell r="C906" t="str">
            <v>Singapore</v>
          </cell>
          <cell r="D906" t="str">
            <v>SGSIN</v>
          </cell>
          <cell r="E906" t="str">
            <v>O</v>
          </cell>
          <cell r="F906" t="str">
            <v>Group Email</v>
          </cell>
          <cell r="I906" t="str">
            <v>UPSSINEXPORTOCEANOPERATIONS@ups.com</v>
          </cell>
          <cell r="U906" t="str">
            <v>ALL</v>
          </cell>
          <cell r="W906" t="str">
            <v>USA/CAN</v>
          </cell>
          <cell r="Z906">
            <v>3</v>
          </cell>
          <cell r="AF906" t="str">
            <v>B</v>
          </cell>
          <cell r="BD906" t="str">
            <v>B</v>
          </cell>
          <cell r="BT906" t="str">
            <v>B</v>
          </cell>
        </row>
        <row r="907">
          <cell r="A907">
            <v>901</v>
          </cell>
          <cell r="B907" t="str">
            <v>Brunei</v>
          </cell>
          <cell r="C907" t="str">
            <v>All Locations</v>
          </cell>
          <cell r="E907" t="str">
            <v>O</v>
          </cell>
          <cell r="F907" t="str">
            <v>** See Singapore</v>
          </cell>
          <cell r="Z907">
            <v>1</v>
          </cell>
          <cell r="AI907" t="str">
            <v>*</v>
          </cell>
        </row>
        <row r="908">
          <cell r="A908">
            <v>902</v>
          </cell>
          <cell r="B908" t="str">
            <v>South Korea</v>
          </cell>
          <cell r="C908" t="str">
            <v>Busan</v>
          </cell>
          <cell r="D908" t="str">
            <v>KRPUS</v>
          </cell>
          <cell r="E908" t="str">
            <v>O</v>
          </cell>
          <cell r="F908" t="str">
            <v>Park Robina</v>
          </cell>
          <cell r="G908" t="str">
            <v>Supervisor</v>
          </cell>
          <cell r="H908" t="str">
            <v>822 20003846</v>
          </cell>
          <cell r="I908" t="str">
            <v>robinapark@ups.com</v>
          </cell>
          <cell r="J908" t="str">
            <v>All</v>
          </cell>
          <cell r="N908" t="str">
            <v>ALL</v>
          </cell>
          <cell r="O908" t="str">
            <v>ALL</v>
          </cell>
          <cell r="R908" t="str">
            <v>LATAM</v>
          </cell>
          <cell r="V908" t="str">
            <v>ALL</v>
          </cell>
          <cell r="Z908">
            <v>21</v>
          </cell>
          <cell r="AI908" t="str">
            <v>B</v>
          </cell>
          <cell r="AP908" t="str">
            <v>B</v>
          </cell>
          <cell r="AT908" t="str">
            <v>E</v>
          </cell>
          <cell r="AX908" t="str">
            <v>B</v>
          </cell>
          <cell r="AY908" t="str">
            <v>M</v>
          </cell>
          <cell r="BC908" t="str">
            <v>M</v>
          </cell>
          <cell r="BF908" t="str">
            <v>B</v>
          </cell>
          <cell r="BH908" t="str">
            <v>B</v>
          </cell>
          <cell r="BK908" t="str">
            <v>M</v>
          </cell>
          <cell r="BM908" t="str">
            <v>M</v>
          </cell>
          <cell r="BO908" t="str">
            <v>M</v>
          </cell>
          <cell r="BS908" t="str">
            <v>M</v>
          </cell>
          <cell r="BV908" t="str">
            <v>M</v>
          </cell>
          <cell r="BW908" t="str">
            <v>M</v>
          </cell>
          <cell r="BX908" t="str">
            <v>M</v>
          </cell>
          <cell r="CD908" t="str">
            <v>M</v>
          </cell>
          <cell r="CG908" t="str">
            <v>B</v>
          </cell>
          <cell r="CH908" t="str">
            <v>M</v>
          </cell>
          <cell r="CI908" t="str">
            <v>M</v>
          </cell>
          <cell r="CP908" t="str">
            <v>M</v>
          </cell>
          <cell r="CR908" t="str">
            <v>B</v>
          </cell>
        </row>
        <row r="909">
          <cell r="A909">
            <v>903</v>
          </cell>
          <cell r="B909" t="str">
            <v>South Korea</v>
          </cell>
          <cell r="C909" t="str">
            <v>Busan</v>
          </cell>
          <cell r="D909" t="str">
            <v>KRPUS</v>
          </cell>
          <cell r="E909" t="str">
            <v>O</v>
          </cell>
          <cell r="F909" t="str">
            <v>Jin Park</v>
          </cell>
          <cell r="G909" t="str">
            <v>Manager</v>
          </cell>
          <cell r="H909" t="str">
            <v>822 20003860</v>
          </cell>
          <cell r="I909" t="str">
            <v>pjin@ups.com</v>
          </cell>
          <cell r="O909" t="str">
            <v>ALL</v>
          </cell>
          <cell r="V909" t="str">
            <v>ALL</v>
          </cell>
          <cell r="Z909">
            <v>12</v>
          </cell>
          <cell r="AY909" t="str">
            <v>B</v>
          </cell>
          <cell r="BC909" t="str">
            <v>B</v>
          </cell>
          <cell r="BK909" t="str">
            <v>B</v>
          </cell>
          <cell r="BM909" t="str">
            <v>B</v>
          </cell>
          <cell r="BS909" t="str">
            <v>B</v>
          </cell>
          <cell r="BV909" t="str">
            <v>B</v>
          </cell>
          <cell r="BW909" t="str">
            <v>B</v>
          </cell>
          <cell r="BX909" t="str">
            <v>B</v>
          </cell>
          <cell r="CD909" t="str">
            <v>B</v>
          </cell>
          <cell r="CH909" t="str">
            <v>B</v>
          </cell>
          <cell r="CI909" t="str">
            <v>B</v>
          </cell>
          <cell r="CP909" t="str">
            <v>B</v>
          </cell>
        </row>
        <row r="910">
          <cell r="A910">
            <v>904</v>
          </cell>
          <cell r="B910" t="str">
            <v>South Korea</v>
          </cell>
          <cell r="C910" t="str">
            <v>Busan</v>
          </cell>
          <cell r="D910" t="str">
            <v>KRPUS</v>
          </cell>
          <cell r="E910" t="str">
            <v>O</v>
          </cell>
          <cell r="F910" t="str">
            <v>Angelina Kim</v>
          </cell>
          <cell r="G910" t="str">
            <v>Officer</v>
          </cell>
          <cell r="H910" t="str">
            <v>822 20003854</v>
          </cell>
          <cell r="I910" t="str">
            <v>kjungeun@ups.com</v>
          </cell>
          <cell r="N910" t="str">
            <v>ALL</v>
          </cell>
          <cell r="R910" t="str">
            <v>LATAM</v>
          </cell>
          <cell r="W910" t="str">
            <v>ALL</v>
          </cell>
          <cell r="Z910">
            <v>13</v>
          </cell>
          <cell r="AC910" t="str">
            <v>M</v>
          </cell>
          <cell r="AF910" t="str">
            <v>M</v>
          </cell>
          <cell r="AG910" t="str">
            <v>B</v>
          </cell>
          <cell r="AI910" t="str">
            <v>B</v>
          </cell>
          <cell r="AJ910" t="str">
            <v>B</v>
          </cell>
          <cell r="AP910" t="str">
            <v>B</v>
          </cell>
          <cell r="AQ910" t="str">
            <v>M</v>
          </cell>
          <cell r="BD910" t="str">
            <v>B</v>
          </cell>
          <cell r="BH910" t="str">
            <v>M</v>
          </cell>
          <cell r="BJ910" t="str">
            <v>M</v>
          </cell>
          <cell r="BO910" t="str">
            <v>M</v>
          </cell>
          <cell r="CG910" t="str">
            <v>M</v>
          </cell>
          <cell r="CR910" t="str">
            <v>B</v>
          </cell>
        </row>
        <row r="911">
          <cell r="A911">
            <v>905</v>
          </cell>
          <cell r="B911" t="str">
            <v>South Korea</v>
          </cell>
          <cell r="C911" t="str">
            <v>Busan</v>
          </cell>
          <cell r="D911" t="str">
            <v>KRPUS</v>
          </cell>
          <cell r="E911" t="str">
            <v>O</v>
          </cell>
          <cell r="F911" t="str">
            <v xml:space="preserve">Ally Kim </v>
          </cell>
          <cell r="G911" t="str">
            <v>Export</v>
          </cell>
          <cell r="H911" t="str">
            <v>822 20003857</v>
          </cell>
          <cell r="I911" t="str">
            <v>kminhye@ups.com</v>
          </cell>
          <cell r="R911" t="str">
            <v>USA</v>
          </cell>
          <cell r="Z911">
            <v>0</v>
          </cell>
        </row>
        <row r="912">
          <cell r="A912">
            <v>906</v>
          </cell>
          <cell r="B912" t="str">
            <v>South Korea</v>
          </cell>
          <cell r="C912" t="str">
            <v>Busan</v>
          </cell>
          <cell r="D912" t="str">
            <v>KRPUS</v>
          </cell>
          <cell r="E912" t="str">
            <v>O</v>
          </cell>
          <cell r="F912" t="str">
            <v>Sunny Noh</v>
          </cell>
          <cell r="G912" t="str">
            <v>Assistant</v>
          </cell>
          <cell r="H912" t="str">
            <v>822 20003868</v>
          </cell>
          <cell r="I912" t="str">
            <v>nheeseon@ups.com</v>
          </cell>
          <cell r="J912" t="str">
            <v>EMEA</v>
          </cell>
          <cell r="U912" t="str">
            <v>EUR</v>
          </cell>
          <cell r="Z912">
            <v>1</v>
          </cell>
          <cell r="AI912" t="str">
            <v>M</v>
          </cell>
        </row>
        <row r="913">
          <cell r="A913">
            <v>907</v>
          </cell>
          <cell r="B913" t="str">
            <v>South Korea</v>
          </cell>
          <cell r="C913" t="str">
            <v>Busan</v>
          </cell>
          <cell r="D913" t="str">
            <v>KRPUS</v>
          </cell>
          <cell r="E913" t="str">
            <v>O</v>
          </cell>
          <cell r="F913" t="str">
            <v>Group Email for US &amp; Canada</v>
          </cell>
          <cell r="I913" t="str">
            <v>UPSUPSKROCEANEXPORT-US2@ups.com</v>
          </cell>
          <cell r="N913" t="str">
            <v>ALL</v>
          </cell>
          <cell r="R913" t="str">
            <v>USA</v>
          </cell>
          <cell r="U913" t="str">
            <v>ALL</v>
          </cell>
          <cell r="W913" t="str">
            <v>ALL</v>
          </cell>
          <cell r="Z913">
            <v>20</v>
          </cell>
          <cell r="AC913" t="str">
            <v>M</v>
          </cell>
          <cell r="AE913" t="str">
            <v>M</v>
          </cell>
          <cell r="AF913" t="str">
            <v>M</v>
          </cell>
          <cell r="AG913" t="str">
            <v>M</v>
          </cell>
          <cell r="AI913" t="str">
            <v>B</v>
          </cell>
          <cell r="AJ913" t="str">
            <v>M</v>
          </cell>
          <cell r="AO913" t="str">
            <v>M</v>
          </cell>
          <cell r="AP913" t="str">
            <v>B</v>
          </cell>
          <cell r="AQ913" t="str">
            <v>M</v>
          </cell>
          <cell r="AT913" t="str">
            <v>M</v>
          </cell>
          <cell r="AV913" t="str">
            <v>M</v>
          </cell>
          <cell r="AZ913" t="str">
            <v>M</v>
          </cell>
          <cell r="BD913" t="str">
            <v>M</v>
          </cell>
          <cell r="BH913" t="str">
            <v>M</v>
          </cell>
          <cell r="BJ913" t="str">
            <v>M</v>
          </cell>
          <cell r="BO913" t="str">
            <v>M</v>
          </cell>
          <cell r="BT913" t="str">
            <v>M</v>
          </cell>
          <cell r="BV913" t="str">
            <v>M</v>
          </cell>
          <cell r="CG913" t="str">
            <v>B</v>
          </cell>
          <cell r="CR913" t="str">
            <v>M</v>
          </cell>
        </row>
        <row r="914">
          <cell r="A914">
            <v>908</v>
          </cell>
          <cell r="B914" t="str">
            <v>South Korea</v>
          </cell>
          <cell r="C914" t="str">
            <v>Busan</v>
          </cell>
          <cell r="D914" t="str">
            <v>KRPUS</v>
          </cell>
          <cell r="E914" t="str">
            <v>O</v>
          </cell>
          <cell r="F914" t="str">
            <v>Group Email for Non -US</v>
          </cell>
          <cell r="I914" t="str">
            <v>UPSUPSKROCEANEXPORT-NONUS@ups.com</v>
          </cell>
          <cell r="R914" t="str">
            <v>MX</v>
          </cell>
          <cell r="Z914">
            <v>3</v>
          </cell>
          <cell r="AP914" t="str">
            <v>B</v>
          </cell>
          <cell r="AX914" t="str">
            <v>M</v>
          </cell>
          <cell r="BF914" t="str">
            <v>B</v>
          </cell>
        </row>
        <row r="915">
          <cell r="A915">
            <v>909</v>
          </cell>
          <cell r="B915" t="str">
            <v>South Korea</v>
          </cell>
          <cell r="C915" t="str">
            <v>Busan</v>
          </cell>
          <cell r="D915" t="str">
            <v>KRPUS</v>
          </cell>
          <cell r="E915" t="str">
            <v>O</v>
          </cell>
          <cell r="F915" t="str">
            <v>Scarlet Byeon</v>
          </cell>
          <cell r="G915" t="str">
            <v>Ocean customer support</v>
          </cell>
          <cell r="H915" t="str">
            <v>822 2000 3848</v>
          </cell>
          <cell r="I915" t="str">
            <v>bjuhong@ups.com</v>
          </cell>
          <cell r="Z915">
            <v>2</v>
          </cell>
          <cell r="AX915" t="str">
            <v>M</v>
          </cell>
          <cell r="BF915" t="str">
            <v>M</v>
          </cell>
        </row>
        <row r="916">
          <cell r="A916">
            <v>910</v>
          </cell>
          <cell r="B916" t="str">
            <v>South Korea</v>
          </cell>
          <cell r="C916" t="str">
            <v>Busan</v>
          </cell>
          <cell r="D916" t="str">
            <v>KRPUS</v>
          </cell>
          <cell r="E916" t="str">
            <v>O</v>
          </cell>
          <cell r="F916" t="str">
            <v>Daniel Wang</v>
          </cell>
          <cell r="G916" t="str">
            <v>Ocean customer support</v>
          </cell>
          <cell r="H916" t="str">
            <v>822 2000 3939</v>
          </cell>
          <cell r="I916" t="str">
            <v>wduckhyun@ups.com</v>
          </cell>
          <cell r="R916" t="str">
            <v>Non-US</v>
          </cell>
          <cell r="Z916">
            <v>0</v>
          </cell>
        </row>
        <row r="917">
          <cell r="A917">
            <v>911</v>
          </cell>
          <cell r="B917" t="str">
            <v>South Korea</v>
          </cell>
          <cell r="C917" t="str">
            <v>Busan</v>
          </cell>
          <cell r="D917" t="str">
            <v>KRPUS</v>
          </cell>
          <cell r="E917" t="str">
            <v>O</v>
          </cell>
          <cell r="F917" t="str">
            <v>Emma Choi</v>
          </cell>
          <cell r="G917" t="str">
            <v>Freight Senior Admin Assistsant</v>
          </cell>
          <cell r="H917" t="str">
            <v>822 2000 3867</v>
          </cell>
          <cell r="I917" t="str">
            <v>cbokyung@ups.com</v>
          </cell>
          <cell r="R917" t="str">
            <v>LATAM</v>
          </cell>
          <cell r="Z917">
            <v>2</v>
          </cell>
          <cell r="AP917" t="str">
            <v>M</v>
          </cell>
          <cell r="AX917" t="str">
            <v>M</v>
          </cell>
        </row>
        <row r="918">
          <cell r="A918">
            <v>912</v>
          </cell>
          <cell r="B918" t="str">
            <v>South Korea</v>
          </cell>
          <cell r="C918" t="str">
            <v>Busan</v>
          </cell>
          <cell r="D918" t="str">
            <v>KRPUS</v>
          </cell>
          <cell r="E918" t="str">
            <v>O</v>
          </cell>
          <cell r="F918" t="str">
            <v xml:space="preserve">Ally Kim </v>
          </cell>
          <cell r="G918" t="str">
            <v xml:space="preserve">Staff </v>
          </cell>
          <cell r="H918" t="str">
            <v>822 2000 3857</v>
          </cell>
          <cell r="I918" t="str">
            <v>kminhye@ups.com</v>
          </cell>
          <cell r="U918" t="str">
            <v>ALL</v>
          </cell>
          <cell r="Z918">
            <v>4</v>
          </cell>
          <cell r="AP918" t="str">
            <v>M</v>
          </cell>
          <cell r="AT918" t="str">
            <v>B</v>
          </cell>
          <cell r="BF918" t="str">
            <v>B</v>
          </cell>
          <cell r="BT918" t="str">
            <v>B</v>
          </cell>
        </row>
        <row r="919">
          <cell r="A919">
            <v>913</v>
          </cell>
          <cell r="B919" t="str">
            <v>South Korea</v>
          </cell>
          <cell r="C919" t="str">
            <v>Busan</v>
          </cell>
          <cell r="D919" t="str">
            <v>KRPUS</v>
          </cell>
          <cell r="E919" t="str">
            <v>O</v>
          </cell>
          <cell r="F919" t="str">
            <v>Eyelyn Kim</v>
          </cell>
          <cell r="G919" t="str">
            <v>Freight Senior Admin Assistant</v>
          </cell>
          <cell r="H919" t="str">
            <v>822 2000 3869</v>
          </cell>
          <cell r="I919" t="str">
            <v>kminju@ups.com</v>
          </cell>
          <cell r="W919" t="str">
            <v>ALL</v>
          </cell>
          <cell r="Z919">
            <v>3</v>
          </cell>
          <cell r="AE919" t="str">
            <v>B</v>
          </cell>
          <cell r="BD919" t="str">
            <v>M</v>
          </cell>
          <cell r="CG919" t="str">
            <v>B</v>
          </cell>
        </row>
        <row r="920">
          <cell r="A920">
            <v>914</v>
          </cell>
          <cell r="B920" t="str">
            <v>South Korea</v>
          </cell>
          <cell r="C920" t="str">
            <v>Busan</v>
          </cell>
          <cell r="D920" t="str">
            <v>KRPUS</v>
          </cell>
          <cell r="E920" t="str">
            <v>O</v>
          </cell>
          <cell r="F920" t="str">
            <v>Seo Hyeong Jeong</v>
          </cell>
          <cell r="G920" t="str">
            <v>Freight Senior Admin Assistant</v>
          </cell>
          <cell r="H920" t="str">
            <v>822 20003845</v>
          </cell>
          <cell r="I920" t="str">
            <v>shyeongjeong@ups.com</v>
          </cell>
          <cell r="Z920">
            <v>1</v>
          </cell>
          <cell r="AE920" t="str">
            <v>M</v>
          </cell>
        </row>
        <row r="921">
          <cell r="A921">
            <v>915</v>
          </cell>
          <cell r="B921" t="str">
            <v>South Korea</v>
          </cell>
          <cell r="C921" t="str">
            <v>Incheon</v>
          </cell>
          <cell r="D921" t="str">
            <v>KRICN</v>
          </cell>
          <cell r="E921" t="str">
            <v>O</v>
          </cell>
          <cell r="F921" t="str">
            <v>** See Busan</v>
          </cell>
          <cell r="Z921">
            <v>7</v>
          </cell>
          <cell r="AI921" t="str">
            <v>*</v>
          </cell>
          <cell r="AQ921" t="str">
            <v>*</v>
          </cell>
          <cell r="AX921" t="str">
            <v>*</v>
          </cell>
          <cell r="BD921" t="str">
            <v>*</v>
          </cell>
          <cell r="BF921" t="str">
            <v>*</v>
          </cell>
          <cell r="BJ921" t="str">
            <v>*</v>
          </cell>
          <cell r="BM921" t="str">
            <v>*</v>
          </cell>
        </row>
        <row r="922">
          <cell r="A922">
            <v>916</v>
          </cell>
          <cell r="B922" t="str">
            <v>South Korea</v>
          </cell>
          <cell r="C922" t="str">
            <v>Seoul</v>
          </cell>
          <cell r="D922" t="str">
            <v>KRSEL</v>
          </cell>
          <cell r="E922" t="str">
            <v>O</v>
          </cell>
          <cell r="F922" t="str">
            <v>** See Busan</v>
          </cell>
          <cell r="Z922">
            <v>6</v>
          </cell>
          <cell r="AC922" t="str">
            <v>*</v>
          </cell>
          <cell r="AU922" t="str">
            <v>*</v>
          </cell>
          <cell r="BD922" t="str">
            <v>*</v>
          </cell>
          <cell r="BJ922" t="str">
            <v>*</v>
          </cell>
          <cell r="BM922" t="str">
            <v>*</v>
          </cell>
          <cell r="CR922" t="str">
            <v>*</v>
          </cell>
        </row>
        <row r="923">
          <cell r="A923">
            <v>917</v>
          </cell>
          <cell r="B923" t="str">
            <v>South Korea</v>
          </cell>
          <cell r="C923" t="str">
            <v>Yongin-si</v>
          </cell>
          <cell r="D923" t="str">
            <v>KRYNG</v>
          </cell>
          <cell r="E923" t="str">
            <v>O</v>
          </cell>
          <cell r="F923" t="str">
            <v>** See Busan</v>
          </cell>
          <cell r="Z923">
            <v>2</v>
          </cell>
          <cell r="AX923" t="str">
            <v>*</v>
          </cell>
          <cell r="BF923" t="str">
            <v>*</v>
          </cell>
        </row>
        <row r="924">
          <cell r="A924">
            <v>918</v>
          </cell>
          <cell r="B924" t="str">
            <v>South Korea</v>
          </cell>
          <cell r="C924" t="str">
            <v>Pyeongtaek</v>
          </cell>
          <cell r="D924" t="str">
            <v>KRPTK</v>
          </cell>
          <cell r="E924" t="str">
            <v>O</v>
          </cell>
          <cell r="F924" t="str">
            <v>** See Busan</v>
          </cell>
          <cell r="Z924">
            <v>1</v>
          </cell>
          <cell r="AX924" t="str">
            <v>*</v>
          </cell>
        </row>
        <row r="925">
          <cell r="A925">
            <v>919</v>
          </cell>
          <cell r="B925" t="str">
            <v>Taiwan</v>
          </cell>
          <cell r="C925" t="str">
            <v>Taipei</v>
          </cell>
          <cell r="D925" t="str">
            <v>TWTPE</v>
          </cell>
          <cell r="E925" t="str">
            <v>O</v>
          </cell>
          <cell r="F925" t="str">
            <v>Selina Han</v>
          </cell>
          <cell r="G925" t="str">
            <v>CS</v>
          </cell>
          <cell r="H925" t="str">
            <v>886 2 66117674</v>
          </cell>
          <cell r="I925" t="str">
            <v>syhan@ups.com</v>
          </cell>
          <cell r="J925" t="str">
            <v>Anita/Grace</v>
          </cell>
          <cell r="K925" t="str">
            <v>886-961133006</v>
          </cell>
          <cell r="U925" t="str">
            <v>USA</v>
          </cell>
          <cell r="W925" t="str">
            <v>USA</v>
          </cell>
          <cell r="X925" t="str">
            <v>USA</v>
          </cell>
          <cell r="Z925">
            <v>6</v>
          </cell>
          <cell r="AC925" t="str">
            <v>M</v>
          </cell>
          <cell r="AI925" t="str">
            <v>B</v>
          </cell>
          <cell r="BD925" t="str">
            <v>B</v>
          </cell>
          <cell r="BW925" t="str">
            <v>M</v>
          </cell>
          <cell r="CH925" t="str">
            <v>M</v>
          </cell>
          <cell r="CQ925" t="str">
            <v>B</v>
          </cell>
        </row>
        <row r="926">
          <cell r="A926">
            <v>920</v>
          </cell>
          <cell r="B926" t="str">
            <v>Taiwan</v>
          </cell>
          <cell r="C926" t="str">
            <v>Taipei</v>
          </cell>
          <cell r="D926" t="str">
            <v>TWTPE</v>
          </cell>
          <cell r="E926" t="str">
            <v>O</v>
          </cell>
          <cell r="F926" t="str">
            <v>Cathy Lee</v>
          </cell>
          <cell r="G926" t="str">
            <v>Export CS</v>
          </cell>
          <cell r="H926" t="str">
            <v>886 2 66117696</v>
          </cell>
          <cell r="I926" t="str">
            <v>cathylee@ups.com</v>
          </cell>
          <cell r="J926" t="str">
            <v>Anita/Grace</v>
          </cell>
          <cell r="N926" t="str">
            <v>EUR</v>
          </cell>
          <cell r="O926" t="str">
            <v>USA/MX</v>
          </cell>
          <cell r="R926" t="str">
            <v>LATAM</v>
          </cell>
          <cell r="T926" t="str">
            <v>APAC &amp; LATAM</v>
          </cell>
          <cell r="U926" t="str">
            <v>EMEA</v>
          </cell>
          <cell r="V926" t="str">
            <v>EMEA</v>
          </cell>
          <cell r="Z926">
            <v>11</v>
          </cell>
          <cell r="AF926" t="str">
            <v>B</v>
          </cell>
          <cell r="AO926" t="str">
            <v>M</v>
          </cell>
          <cell r="AP926" t="str">
            <v>M</v>
          </cell>
          <cell r="BC926" t="str">
            <v>B</v>
          </cell>
          <cell r="BF926" t="str">
            <v>B</v>
          </cell>
          <cell r="BO926" t="str">
            <v>B</v>
          </cell>
          <cell r="BT926" t="str">
            <v>B</v>
          </cell>
          <cell r="BX926" t="str">
            <v>B</v>
          </cell>
          <cell r="CE926" t="str">
            <v>M</v>
          </cell>
          <cell r="CI926" t="str">
            <v>B</v>
          </cell>
          <cell r="CQ926" t="str">
            <v>M</v>
          </cell>
        </row>
        <row r="927">
          <cell r="A927">
            <v>921</v>
          </cell>
          <cell r="B927" t="str">
            <v>Taiwan</v>
          </cell>
          <cell r="C927" t="str">
            <v>Taipei</v>
          </cell>
          <cell r="D927" t="str">
            <v>TWTPE</v>
          </cell>
          <cell r="E927" t="str">
            <v>O</v>
          </cell>
          <cell r="F927" t="str">
            <v>Betty Lin</v>
          </cell>
          <cell r="G927" t="str">
            <v>CS</v>
          </cell>
          <cell r="H927" t="str">
            <v>886 2 66117685</v>
          </cell>
          <cell r="I927" t="str">
            <v>blin@ups.com</v>
          </cell>
          <cell r="J927" t="str">
            <v>Anita/Grace</v>
          </cell>
          <cell r="T927" t="str">
            <v>LATAM</v>
          </cell>
          <cell r="Z927">
            <v>0</v>
          </cell>
        </row>
        <row r="928">
          <cell r="A928">
            <v>922</v>
          </cell>
          <cell r="B928" t="str">
            <v>Taiwan</v>
          </cell>
          <cell r="C928" t="str">
            <v>Taipei</v>
          </cell>
          <cell r="D928" t="str">
            <v>TWTPE</v>
          </cell>
          <cell r="E928" t="str">
            <v>O</v>
          </cell>
          <cell r="F928" t="str">
            <v>Ariel Lee</v>
          </cell>
          <cell r="G928" t="str">
            <v>Export CS</v>
          </cell>
          <cell r="H928" t="str">
            <v>886 2 66117695</v>
          </cell>
          <cell r="I928" t="str">
            <v>ariel.lee@ups.com</v>
          </cell>
          <cell r="J928" t="str">
            <v>Anita/Grace</v>
          </cell>
          <cell r="N928" t="str">
            <v>USA</v>
          </cell>
          <cell r="Z928">
            <v>2</v>
          </cell>
          <cell r="AL928" t="str">
            <v>M</v>
          </cell>
          <cell r="CN928" t="str">
            <v>M</v>
          </cell>
        </row>
        <row r="929">
          <cell r="A929">
            <v>923</v>
          </cell>
          <cell r="B929" t="str">
            <v>Taiwan</v>
          </cell>
          <cell r="C929" t="str">
            <v>Taipei</v>
          </cell>
          <cell r="D929" t="str">
            <v>TWTPE</v>
          </cell>
          <cell r="E929" t="str">
            <v>O</v>
          </cell>
          <cell r="F929" t="str">
            <v>Jenny Chen</v>
          </cell>
          <cell r="G929" t="str">
            <v>CS</v>
          </cell>
          <cell r="H929" t="str">
            <v>886 2 66117695</v>
          </cell>
          <cell r="I929" t="str">
            <v>jennychen@ups.com</v>
          </cell>
          <cell r="J929" t="str">
            <v>Anita/Grace</v>
          </cell>
          <cell r="N929" t="str">
            <v>USA</v>
          </cell>
          <cell r="O929" t="str">
            <v>USA</v>
          </cell>
          <cell r="Q929" t="str">
            <v>USA</v>
          </cell>
          <cell r="Z929">
            <v>9</v>
          </cell>
          <cell r="AC929" t="str">
            <v>B</v>
          </cell>
          <cell r="AO929" t="str">
            <v>M</v>
          </cell>
          <cell r="BC929" t="str">
            <v>B</v>
          </cell>
          <cell r="BE929" t="str">
            <v>M</v>
          </cell>
          <cell r="BJ929" t="str">
            <v>B</v>
          </cell>
          <cell r="BO929" t="str">
            <v>M</v>
          </cell>
          <cell r="BV929" t="str">
            <v>M</v>
          </cell>
          <cell r="CE929" t="str">
            <v>B</v>
          </cell>
          <cell r="CO929" t="str">
            <v>B</v>
          </cell>
        </row>
        <row r="930">
          <cell r="A930">
            <v>924</v>
          </cell>
          <cell r="B930" t="str">
            <v>Taiwan</v>
          </cell>
          <cell r="C930" t="str">
            <v>Taipei</v>
          </cell>
          <cell r="D930" t="str">
            <v>TWTPE</v>
          </cell>
          <cell r="E930" t="str">
            <v>O</v>
          </cell>
          <cell r="F930" t="str">
            <v>Aki Chang</v>
          </cell>
          <cell r="G930" t="str">
            <v>CS</v>
          </cell>
          <cell r="H930" t="str">
            <v>886 2 66117691</v>
          </cell>
          <cell r="I930" t="str">
            <v>changaki@ups.com</v>
          </cell>
          <cell r="N930" t="str">
            <v>EUR</v>
          </cell>
          <cell r="R930" t="str">
            <v>USA/LATAM</v>
          </cell>
          <cell r="T930" t="str">
            <v>EMEA &amp; LATAM</v>
          </cell>
          <cell r="U930" t="str">
            <v>EMEA</v>
          </cell>
          <cell r="V930" t="str">
            <v>EMEA</v>
          </cell>
          <cell r="X930" t="str">
            <v>ASI</v>
          </cell>
          <cell r="Z930">
            <v>8</v>
          </cell>
          <cell r="AD930" t="str">
            <v>B</v>
          </cell>
          <cell r="AP930" t="str">
            <v>B</v>
          </cell>
          <cell r="BG930" t="str">
            <v>B</v>
          </cell>
          <cell r="BW930" t="str">
            <v>B</v>
          </cell>
          <cell r="BX930" t="str">
            <v>M</v>
          </cell>
          <cell r="CE930" t="str">
            <v>B</v>
          </cell>
          <cell r="CH930" t="str">
            <v>B</v>
          </cell>
          <cell r="CO930" t="str">
            <v>M</v>
          </cell>
        </row>
        <row r="931">
          <cell r="A931">
            <v>925</v>
          </cell>
          <cell r="B931" t="str">
            <v>Taiwan</v>
          </cell>
          <cell r="C931" t="str">
            <v>Taipei</v>
          </cell>
          <cell r="D931" t="str">
            <v>TWTPE</v>
          </cell>
          <cell r="E931" t="str">
            <v>O</v>
          </cell>
          <cell r="F931" t="str">
            <v>Lily Wang</v>
          </cell>
          <cell r="G931" t="str">
            <v>Export CS</v>
          </cell>
          <cell r="H931" t="str">
            <v>886 2 66117692</v>
          </cell>
          <cell r="I931" t="str">
            <v>wang.lily@ups.com</v>
          </cell>
          <cell r="J931" t="str">
            <v>Anita/Grace</v>
          </cell>
          <cell r="N931" t="str">
            <v>USA</v>
          </cell>
          <cell r="Q931" t="str">
            <v>USA</v>
          </cell>
          <cell r="T931" t="str">
            <v>USA</v>
          </cell>
          <cell r="U931" t="str">
            <v>USA</v>
          </cell>
          <cell r="V931" t="str">
            <v>USA</v>
          </cell>
          <cell r="X931" t="str">
            <v>USA</v>
          </cell>
          <cell r="Z931">
            <v>19</v>
          </cell>
          <cell r="AB931" t="str">
            <v>M</v>
          </cell>
          <cell r="AD931" t="str">
            <v>M</v>
          </cell>
          <cell r="AF931" t="str">
            <v>M</v>
          </cell>
          <cell r="AG931" t="str">
            <v>B</v>
          </cell>
          <cell r="AH931" t="str">
            <v>M</v>
          </cell>
          <cell r="AJ931" t="str">
            <v>B</v>
          </cell>
          <cell r="AT931" t="str">
            <v>B</v>
          </cell>
          <cell r="AV931" t="str">
            <v>M</v>
          </cell>
          <cell r="BE931" t="str">
            <v>B</v>
          </cell>
          <cell r="BO931" t="str">
            <v>B</v>
          </cell>
          <cell r="BP931" t="str">
            <v>B</v>
          </cell>
          <cell r="BS931" t="str">
            <v>M</v>
          </cell>
          <cell r="BT931" t="str">
            <v>M</v>
          </cell>
          <cell r="BU931" t="str">
            <v>M</v>
          </cell>
          <cell r="BX931" t="str">
            <v>B</v>
          </cell>
          <cell r="BZ931" t="str">
            <v>B</v>
          </cell>
          <cell r="CI931" t="str">
            <v>M</v>
          </cell>
          <cell r="CO931" t="str">
            <v>M</v>
          </cell>
          <cell r="CR931" t="str">
            <v>B</v>
          </cell>
        </row>
        <row r="932">
          <cell r="A932">
            <v>926</v>
          </cell>
          <cell r="B932" t="str">
            <v>Taiwan</v>
          </cell>
          <cell r="C932" t="str">
            <v>Taipei</v>
          </cell>
          <cell r="D932" t="str">
            <v>TWTPE</v>
          </cell>
          <cell r="E932" t="str">
            <v>O</v>
          </cell>
          <cell r="F932" t="str">
            <v>May Chen</v>
          </cell>
          <cell r="G932" t="str">
            <v>Export CS</v>
          </cell>
          <cell r="H932" t="str">
            <v>886 2 66117698</v>
          </cell>
          <cell r="I932" t="str">
            <v>may.chen@ups.com</v>
          </cell>
          <cell r="J932" t="str">
            <v>Anita/Grace</v>
          </cell>
          <cell r="L932" t="str">
            <v>Y</v>
          </cell>
          <cell r="T932" t="str">
            <v>ALL</v>
          </cell>
          <cell r="V932" t="str">
            <v>USA</v>
          </cell>
          <cell r="W932" t="str">
            <v>USA</v>
          </cell>
          <cell r="Z932">
            <v>5</v>
          </cell>
          <cell r="AG932" t="str">
            <v>M</v>
          </cell>
          <cell r="AJ932" t="str">
            <v>M</v>
          </cell>
          <cell r="BD932" t="str">
            <v>M</v>
          </cell>
          <cell r="BX932" t="str">
            <v>M</v>
          </cell>
          <cell r="CD932" t="str">
            <v>M</v>
          </cell>
        </row>
        <row r="933">
          <cell r="A933">
            <v>927</v>
          </cell>
          <cell r="B933" t="str">
            <v>Taiwan</v>
          </cell>
          <cell r="C933" t="str">
            <v>Taipei</v>
          </cell>
          <cell r="D933" t="str">
            <v>TWTPE</v>
          </cell>
          <cell r="E933" t="str">
            <v>O</v>
          </cell>
          <cell r="F933" t="str">
            <v>Colleen Chiang</v>
          </cell>
          <cell r="G933" t="str">
            <v>Export CS</v>
          </cell>
          <cell r="H933" t="str">
            <v>886 2 66117697</v>
          </cell>
          <cell r="I933" t="str">
            <v>cchiang@ups.com</v>
          </cell>
          <cell r="T933" t="str">
            <v>ALL</v>
          </cell>
          <cell r="Z933">
            <v>3</v>
          </cell>
          <cell r="AL933" t="str">
            <v>B</v>
          </cell>
          <cell r="BG933" t="str">
            <v>M</v>
          </cell>
          <cell r="CD933" t="str">
            <v>M</v>
          </cell>
        </row>
        <row r="934">
          <cell r="A934">
            <v>928</v>
          </cell>
          <cell r="B934" t="str">
            <v>Taiwan</v>
          </cell>
          <cell r="C934" t="str">
            <v>Taipei</v>
          </cell>
          <cell r="D934" t="str">
            <v>TWTPE</v>
          </cell>
          <cell r="E934" t="str">
            <v>O</v>
          </cell>
          <cell r="F934" t="str">
            <v>TPE Ocean Group Email</v>
          </cell>
          <cell r="I934" t="str">
            <v>upstpeoceanexportcs@ups.com</v>
          </cell>
          <cell r="Z934">
            <v>0</v>
          </cell>
        </row>
        <row r="935">
          <cell r="A935">
            <v>929</v>
          </cell>
          <cell r="B935" t="str">
            <v>Taiwan</v>
          </cell>
          <cell r="C935" t="str">
            <v>Taipei</v>
          </cell>
          <cell r="D935" t="str">
            <v>TWTPE</v>
          </cell>
          <cell r="E935" t="str">
            <v>O</v>
          </cell>
          <cell r="F935" t="str">
            <v>Rena Hung</v>
          </cell>
          <cell r="G935" t="str">
            <v>Export CS</v>
          </cell>
          <cell r="H935" t="str">
            <v>886 2 66117689</v>
          </cell>
          <cell r="I935" t="str">
            <v>rena.hung@ups.com</v>
          </cell>
          <cell r="J935" t="str">
            <v>Anita/Grace</v>
          </cell>
          <cell r="T935" t="str">
            <v>APAC</v>
          </cell>
          <cell r="Z935">
            <v>8</v>
          </cell>
          <cell r="AF935" t="str">
            <v>B</v>
          </cell>
          <cell r="BF935" t="str">
            <v>M</v>
          </cell>
          <cell r="BT935" t="str">
            <v>M</v>
          </cell>
          <cell r="BU935" t="str">
            <v>B</v>
          </cell>
          <cell r="BZ935" t="str">
            <v>M</v>
          </cell>
          <cell r="CC935" t="str">
            <v>M</v>
          </cell>
          <cell r="CP935" t="str">
            <v>M</v>
          </cell>
          <cell r="CQ935" t="str">
            <v>B</v>
          </cell>
        </row>
        <row r="936">
          <cell r="A936">
            <v>930</v>
          </cell>
          <cell r="B936" t="str">
            <v>Taiwan</v>
          </cell>
          <cell r="C936" t="str">
            <v>Taipei</v>
          </cell>
          <cell r="D936" t="str">
            <v>TWTPE</v>
          </cell>
          <cell r="E936" t="str">
            <v>O</v>
          </cell>
          <cell r="F936" t="str">
            <v>Sarah Lin</v>
          </cell>
          <cell r="G936" t="str">
            <v>Export CS</v>
          </cell>
          <cell r="H936" t="str">
            <v>886 2 66117694</v>
          </cell>
          <cell r="I936" t="str">
            <v>sylin@ups.com</v>
          </cell>
          <cell r="J936" t="str">
            <v>Anita/Grace</v>
          </cell>
          <cell r="T936" t="str">
            <v>USA</v>
          </cell>
          <cell r="U936" t="str">
            <v>USA</v>
          </cell>
          <cell r="Z936">
            <v>0</v>
          </cell>
        </row>
        <row r="937">
          <cell r="A937">
            <v>931</v>
          </cell>
          <cell r="B937" t="str">
            <v>Taiwan</v>
          </cell>
          <cell r="C937" t="str">
            <v>Taipei</v>
          </cell>
          <cell r="D937" t="str">
            <v>TWTPE</v>
          </cell>
          <cell r="E937" t="str">
            <v>O</v>
          </cell>
          <cell r="F937" t="str">
            <v>Fion Chang</v>
          </cell>
          <cell r="G937" t="str">
            <v>Export CS</v>
          </cell>
          <cell r="H937" t="str">
            <v xml:space="preserve">886-2-66117685
</v>
          </cell>
          <cell r="I937" t="str">
            <v>cfion@ups.com</v>
          </cell>
          <cell r="J937" t="str">
            <v>Anita/Grace</v>
          </cell>
          <cell r="K937" t="str">
            <v>886-930902807</v>
          </cell>
          <cell r="V937" t="str">
            <v>USA</v>
          </cell>
          <cell r="W937" t="str">
            <v>USA</v>
          </cell>
          <cell r="X937" t="str">
            <v>ALL</v>
          </cell>
          <cell r="Z937">
            <v>3</v>
          </cell>
          <cell r="AQ937" t="str">
            <v>M</v>
          </cell>
          <cell r="AS937" t="str">
            <v>B</v>
          </cell>
          <cell r="BP937" t="str">
            <v>M</v>
          </cell>
        </row>
        <row r="938">
          <cell r="A938">
            <v>932</v>
          </cell>
          <cell r="B938" t="str">
            <v>Taiwan</v>
          </cell>
          <cell r="C938" t="str">
            <v>Taipei</v>
          </cell>
          <cell r="D938" t="str">
            <v>TWTPE</v>
          </cell>
          <cell r="E938" t="str">
            <v>O</v>
          </cell>
          <cell r="F938" t="str">
            <v>Vivian Lo</v>
          </cell>
          <cell r="G938" t="str">
            <v>Export CS</v>
          </cell>
          <cell r="H938" t="str">
            <v>886 2 66117682</v>
          </cell>
          <cell r="I938" t="str">
            <v>vivian.lo@ups.com</v>
          </cell>
          <cell r="J938" t="str">
            <v>Kevy</v>
          </cell>
          <cell r="N938" t="str">
            <v>EUR</v>
          </cell>
          <cell r="P938" t="str">
            <v>USA</v>
          </cell>
          <cell r="R938" t="str">
            <v>EUR</v>
          </cell>
          <cell r="T938" t="str">
            <v>USA</v>
          </cell>
          <cell r="U938" t="str">
            <v>USA</v>
          </cell>
          <cell r="V938" t="str">
            <v>USA</v>
          </cell>
          <cell r="X938" t="str">
            <v>EUR</v>
          </cell>
          <cell r="Z938">
            <v>8</v>
          </cell>
          <cell r="AB938" t="str">
            <v>B</v>
          </cell>
          <cell r="AF938" t="str">
            <v>B</v>
          </cell>
          <cell r="AS938" t="str">
            <v>M</v>
          </cell>
          <cell r="AT938" t="str">
            <v>M</v>
          </cell>
          <cell r="AV938" t="str">
            <v>B</v>
          </cell>
          <cell r="BS938" t="str">
            <v>B</v>
          </cell>
          <cell r="BT938" t="str">
            <v>B</v>
          </cell>
          <cell r="CR938" t="str">
            <v>M</v>
          </cell>
        </row>
        <row r="939">
          <cell r="A939">
            <v>933</v>
          </cell>
          <cell r="B939" t="str">
            <v>Taiwan</v>
          </cell>
          <cell r="C939" t="str">
            <v>Taipei</v>
          </cell>
          <cell r="D939" t="str">
            <v>TWTPE</v>
          </cell>
          <cell r="E939" t="str">
            <v>O</v>
          </cell>
          <cell r="F939" t="str">
            <v>Caroline Chiu</v>
          </cell>
          <cell r="G939" t="str">
            <v>CS</v>
          </cell>
          <cell r="H939" t="str">
            <v>886 2 66117684</v>
          </cell>
          <cell r="I939" t="str">
            <v>cchiu@ups.com</v>
          </cell>
          <cell r="J939" t="str">
            <v>Kevy</v>
          </cell>
          <cell r="R939" t="str">
            <v>ALL</v>
          </cell>
          <cell r="V939" t="str">
            <v>USA</v>
          </cell>
          <cell r="X939" t="str">
            <v>CAN</v>
          </cell>
          <cell r="Z939">
            <v>6</v>
          </cell>
          <cell r="BJ939" t="str">
            <v>M</v>
          </cell>
          <cell r="BP939" t="str">
            <v>B</v>
          </cell>
          <cell r="BV939" t="str">
            <v>B</v>
          </cell>
          <cell r="CC939" t="str">
            <v>B</v>
          </cell>
          <cell r="CE939" t="str">
            <v>M</v>
          </cell>
          <cell r="CI939" t="str">
            <v>M</v>
          </cell>
        </row>
        <row r="940">
          <cell r="A940">
            <v>934</v>
          </cell>
          <cell r="B940" t="str">
            <v>Taiwan</v>
          </cell>
          <cell r="C940" t="str">
            <v>Taipei</v>
          </cell>
          <cell r="D940" t="str">
            <v>TWTPE</v>
          </cell>
          <cell r="E940" t="str">
            <v>O</v>
          </cell>
          <cell r="F940" t="str">
            <v>Johnny Huang</v>
          </cell>
          <cell r="G940" t="str">
            <v>Assistant Manager</v>
          </cell>
          <cell r="H940" t="str">
            <v>886 2 66117687</v>
          </cell>
          <cell r="I940" t="str">
            <v>huangjohnny@ups.com</v>
          </cell>
          <cell r="Z940">
            <v>2</v>
          </cell>
          <cell r="BF940" t="str">
            <v>B</v>
          </cell>
          <cell r="BV940" t="str">
            <v>E</v>
          </cell>
        </row>
        <row r="941">
          <cell r="A941">
            <v>935</v>
          </cell>
          <cell r="B941" t="str">
            <v>Taiwan</v>
          </cell>
          <cell r="C941" t="str">
            <v>Taipei</v>
          </cell>
          <cell r="D941" t="str">
            <v>TWTPE</v>
          </cell>
          <cell r="E941" t="str">
            <v>O</v>
          </cell>
          <cell r="F941" t="str">
            <v>Paulina Su</v>
          </cell>
          <cell r="G941" t="str">
            <v xml:space="preserve">Export CS </v>
          </cell>
          <cell r="H941" t="str">
            <v>886 2 66117681</v>
          </cell>
          <cell r="I941" t="str">
            <v>psu@ups.com</v>
          </cell>
          <cell r="N941" t="str">
            <v>EUR</v>
          </cell>
          <cell r="O941" t="str">
            <v>USA</v>
          </cell>
          <cell r="T941" t="str">
            <v>EUR</v>
          </cell>
          <cell r="U941" t="str">
            <v>EUR</v>
          </cell>
          <cell r="Z941">
            <v>8</v>
          </cell>
          <cell r="AF941" t="str">
            <v>M</v>
          </cell>
          <cell r="AI941" t="str">
            <v>B</v>
          </cell>
          <cell r="AR941" t="str">
            <v>M</v>
          </cell>
          <cell r="BC941" t="str">
            <v>M</v>
          </cell>
          <cell r="BO941" t="str">
            <v>M</v>
          </cell>
          <cell r="BT941" t="str">
            <v>M</v>
          </cell>
          <cell r="CD941" t="str">
            <v>M</v>
          </cell>
          <cell r="CQ941" t="str">
            <v>M</v>
          </cell>
        </row>
        <row r="942">
          <cell r="A942">
            <v>936</v>
          </cell>
          <cell r="B942" t="str">
            <v>Taiwan</v>
          </cell>
          <cell r="C942" t="str">
            <v>Kaohsiung</v>
          </cell>
          <cell r="D942" t="str">
            <v>TWKHH</v>
          </cell>
          <cell r="E942" t="str">
            <v>O</v>
          </cell>
          <cell r="F942" t="str">
            <v>** See Taipei</v>
          </cell>
          <cell r="Z942">
            <v>35</v>
          </cell>
          <cell r="AA942" t="str">
            <v>*</v>
          </cell>
          <cell r="AB942" t="str">
            <v>*</v>
          </cell>
          <cell r="AC942" t="str">
            <v>*</v>
          </cell>
          <cell r="AF942" t="str">
            <v>*</v>
          </cell>
          <cell r="AG942" t="str">
            <v>*</v>
          </cell>
          <cell r="AH942" t="str">
            <v>*</v>
          </cell>
          <cell r="AI942" t="str">
            <v>*</v>
          </cell>
          <cell r="AJ942" t="str">
            <v>*</v>
          </cell>
          <cell r="AL942" t="str">
            <v>*</v>
          </cell>
          <cell r="AO942" t="str">
            <v>*</v>
          </cell>
          <cell r="AP942" t="str">
            <v>*</v>
          </cell>
          <cell r="AQ942" t="str">
            <v>*</v>
          </cell>
          <cell r="AR942" t="str">
            <v>*</v>
          </cell>
          <cell r="AS942" t="str">
            <v>*</v>
          </cell>
          <cell r="AV942" t="str">
            <v>*</v>
          </cell>
          <cell r="BD942" t="str">
            <v>*</v>
          </cell>
          <cell r="BE942" t="str">
            <v>*</v>
          </cell>
          <cell r="BF942" t="str">
            <v>*</v>
          </cell>
          <cell r="BG942" t="str">
            <v>*</v>
          </cell>
          <cell r="BJ942" t="str">
            <v>*</v>
          </cell>
          <cell r="BO942" t="str">
            <v>*</v>
          </cell>
          <cell r="BP942" t="str">
            <v>*</v>
          </cell>
          <cell r="BS942" t="str">
            <v>*</v>
          </cell>
          <cell r="BT942" t="str">
            <v>*</v>
          </cell>
          <cell r="BU942" t="str">
            <v>*</v>
          </cell>
          <cell r="BV942" t="str">
            <v>*</v>
          </cell>
          <cell r="BW942" t="str">
            <v>*</v>
          </cell>
          <cell r="BZ942" t="str">
            <v>*</v>
          </cell>
          <cell r="CC942" t="str">
            <v>*</v>
          </cell>
          <cell r="CD942" t="str">
            <v>*</v>
          </cell>
          <cell r="CE942" t="str">
            <v>*</v>
          </cell>
          <cell r="CH942" t="str">
            <v>*</v>
          </cell>
          <cell r="CO942" t="str">
            <v>*</v>
          </cell>
          <cell r="CP942" t="str">
            <v>*</v>
          </cell>
          <cell r="CR942" t="str">
            <v>*</v>
          </cell>
        </row>
        <row r="943">
          <cell r="A943">
            <v>937</v>
          </cell>
          <cell r="B943" t="str">
            <v>Taiwan</v>
          </cell>
          <cell r="C943" t="str">
            <v>Keelung</v>
          </cell>
          <cell r="D943" t="str">
            <v>TWKEL</v>
          </cell>
          <cell r="E943" t="str">
            <v>O</v>
          </cell>
          <cell r="F943" t="str">
            <v>** See Taipei</v>
          </cell>
          <cell r="Z943">
            <v>27</v>
          </cell>
          <cell r="AC943" t="str">
            <v>*</v>
          </cell>
          <cell r="AF943" t="str">
            <v>*</v>
          </cell>
          <cell r="AG943" t="str">
            <v>*</v>
          </cell>
          <cell r="AH943" t="str">
            <v>*</v>
          </cell>
          <cell r="AI943" t="str">
            <v>*</v>
          </cell>
          <cell r="AJ943" t="str">
            <v>*</v>
          </cell>
          <cell r="AO943" t="str">
            <v>*</v>
          </cell>
          <cell r="AP943" t="str">
            <v>*</v>
          </cell>
          <cell r="AQ943" t="str">
            <v>*</v>
          </cell>
          <cell r="AR943" t="str">
            <v>*</v>
          </cell>
          <cell r="AT943" t="str">
            <v>*</v>
          </cell>
          <cell r="AV943" t="str">
            <v>*</v>
          </cell>
          <cell r="BD943" t="str">
            <v>*</v>
          </cell>
          <cell r="BE943" t="str">
            <v>*</v>
          </cell>
          <cell r="BF943" t="str">
            <v>*</v>
          </cell>
          <cell r="BJ943" t="str">
            <v>*</v>
          </cell>
          <cell r="BP943" t="str">
            <v>*</v>
          </cell>
          <cell r="BS943" t="str">
            <v>*</v>
          </cell>
          <cell r="BT943" t="str">
            <v>*</v>
          </cell>
          <cell r="BV943" t="str">
            <v>*</v>
          </cell>
          <cell r="BW943" t="str">
            <v>*</v>
          </cell>
          <cell r="BZ943" t="str">
            <v>*</v>
          </cell>
          <cell r="CH943" t="str">
            <v>*</v>
          </cell>
          <cell r="CI943" t="str">
            <v>*</v>
          </cell>
          <cell r="CO943" t="str">
            <v>*</v>
          </cell>
          <cell r="CP943" t="str">
            <v>*</v>
          </cell>
          <cell r="CR943" t="str">
            <v>*</v>
          </cell>
        </row>
        <row r="944">
          <cell r="A944">
            <v>938</v>
          </cell>
          <cell r="B944" t="str">
            <v>Taiwan</v>
          </cell>
          <cell r="C944" t="str">
            <v>Taichung</v>
          </cell>
          <cell r="D944" t="str">
            <v>TWTXG</v>
          </cell>
          <cell r="E944" t="str">
            <v>O</v>
          </cell>
          <cell r="F944" t="str">
            <v>** See Taipei</v>
          </cell>
          <cell r="Z944">
            <v>26</v>
          </cell>
          <cell r="AA944" t="str">
            <v>*</v>
          </cell>
          <cell r="AB944" t="str">
            <v>*</v>
          </cell>
          <cell r="AF944" t="str">
            <v>*</v>
          </cell>
          <cell r="AG944" t="str">
            <v>*</v>
          </cell>
          <cell r="AH944" t="str">
            <v>*</v>
          </cell>
          <cell r="AI944" t="str">
            <v>*</v>
          </cell>
          <cell r="AJ944" t="str">
            <v>*</v>
          </cell>
          <cell r="AO944" t="str">
            <v>*</v>
          </cell>
          <cell r="AP944" t="str">
            <v>*</v>
          </cell>
          <cell r="AQ944" t="str">
            <v>*</v>
          </cell>
          <cell r="AR944" t="str">
            <v>*</v>
          </cell>
          <cell r="AT944" t="str">
            <v>*</v>
          </cell>
          <cell r="BD944" t="str">
            <v>*</v>
          </cell>
          <cell r="BE944" t="str">
            <v>*</v>
          </cell>
          <cell r="BF944" t="str">
            <v>*</v>
          </cell>
          <cell r="BJ944" t="str">
            <v>*</v>
          </cell>
          <cell r="BP944" t="str">
            <v>*</v>
          </cell>
          <cell r="BS944" t="str">
            <v>*</v>
          </cell>
          <cell r="BT944" t="str">
            <v>*</v>
          </cell>
          <cell r="BU944" t="str">
            <v>*</v>
          </cell>
          <cell r="BV944" t="str">
            <v>*</v>
          </cell>
          <cell r="BZ944" t="str">
            <v>*</v>
          </cell>
          <cell r="CH944" t="str">
            <v>*</v>
          </cell>
          <cell r="CO944" t="str">
            <v>*</v>
          </cell>
          <cell r="CP944" t="str">
            <v>*</v>
          </cell>
          <cell r="CR944" t="str">
            <v>*</v>
          </cell>
        </row>
        <row r="945">
          <cell r="A945">
            <v>939</v>
          </cell>
          <cell r="B945" t="str">
            <v>Taiwan</v>
          </cell>
          <cell r="C945" t="str">
            <v>Taoyuan</v>
          </cell>
          <cell r="D945" t="str">
            <v>TWTYN</v>
          </cell>
          <cell r="E945" t="str">
            <v>O</v>
          </cell>
          <cell r="F945" t="str">
            <v>** See Taipei</v>
          </cell>
          <cell r="Z945">
            <v>3</v>
          </cell>
          <cell r="BC945" t="str">
            <v>*</v>
          </cell>
          <cell r="BD945" t="str">
            <v>*</v>
          </cell>
          <cell r="CN945" t="str">
            <v>*</v>
          </cell>
        </row>
        <row r="946">
          <cell r="A946">
            <v>940</v>
          </cell>
          <cell r="B946" t="str">
            <v>Taiwan</v>
          </cell>
          <cell r="C946" t="str">
            <v>Tamsui</v>
          </cell>
          <cell r="D946" t="str">
            <v>TWTPE</v>
          </cell>
          <cell r="E946" t="str">
            <v>O</v>
          </cell>
          <cell r="F946" t="str">
            <v>** See Taipei</v>
          </cell>
          <cell r="Z946">
            <v>1</v>
          </cell>
          <cell r="BD946" t="str">
            <v>*</v>
          </cell>
        </row>
        <row r="947">
          <cell r="A947">
            <v>941</v>
          </cell>
          <cell r="B947" t="str">
            <v>Taiwan</v>
          </cell>
          <cell r="C947" t="str">
            <v>Chungli</v>
          </cell>
          <cell r="D947" t="str">
            <v>TWTIT</v>
          </cell>
          <cell r="E947" t="str">
            <v>O</v>
          </cell>
          <cell r="F947" t="str">
            <v>** See Taipei</v>
          </cell>
          <cell r="Z947">
            <v>1</v>
          </cell>
          <cell r="BD947" t="str">
            <v>*</v>
          </cell>
        </row>
        <row r="948">
          <cell r="A948">
            <v>942</v>
          </cell>
          <cell r="B948" t="str">
            <v>Taiwan</v>
          </cell>
          <cell r="C948" t="str">
            <v>Changhua</v>
          </cell>
          <cell r="D948" t="str">
            <v>TWCWS</v>
          </cell>
          <cell r="E948" t="str">
            <v>O</v>
          </cell>
          <cell r="F948" t="str">
            <v>** See Taipei</v>
          </cell>
          <cell r="Z948">
            <v>1</v>
          </cell>
          <cell r="BD948" t="str">
            <v>*</v>
          </cell>
        </row>
        <row r="949">
          <cell r="A949">
            <v>943</v>
          </cell>
          <cell r="B949" t="str">
            <v>Taiwan</v>
          </cell>
          <cell r="C949" t="str">
            <v>Hsin Chu</v>
          </cell>
          <cell r="D949" t="str">
            <v>TWHSC</v>
          </cell>
          <cell r="E949" t="str">
            <v>O</v>
          </cell>
          <cell r="F949" t="str">
            <v>** See Taipei</v>
          </cell>
          <cell r="Z949">
            <v>1</v>
          </cell>
          <cell r="BD949" t="str">
            <v>*</v>
          </cell>
        </row>
        <row r="950">
          <cell r="A950">
            <v>944</v>
          </cell>
          <cell r="B950" t="str">
            <v>Thailand</v>
          </cell>
          <cell r="C950" t="str">
            <v>Bangkok</v>
          </cell>
          <cell r="D950" t="str">
            <v>THBKK</v>
          </cell>
          <cell r="E950" t="str">
            <v>O</v>
          </cell>
          <cell r="F950" t="str">
            <v>Nanthawanchai Amornrat</v>
          </cell>
          <cell r="G950" t="str">
            <v>CS</v>
          </cell>
          <cell r="H950" t="str">
            <v>66 2 3186000 ext 1230</v>
          </cell>
          <cell r="I950" t="str">
            <v>amornrat.nanthawanchai@ups.com</v>
          </cell>
          <cell r="U950" t="str">
            <v>EUR</v>
          </cell>
          <cell r="Z950">
            <v>2</v>
          </cell>
          <cell r="AI950" t="str">
            <v>M</v>
          </cell>
          <cell r="AX950" t="str">
            <v>B</v>
          </cell>
        </row>
        <row r="951">
          <cell r="A951">
            <v>945</v>
          </cell>
          <cell r="B951" t="str">
            <v>Thailand</v>
          </cell>
          <cell r="C951" t="str">
            <v>Bangkok</v>
          </cell>
          <cell r="D951" t="str">
            <v>THBKK</v>
          </cell>
          <cell r="E951" t="str">
            <v>O</v>
          </cell>
          <cell r="F951" t="str">
            <v>Jantiwa Panyadee</v>
          </cell>
          <cell r="G951" t="str">
            <v>Operation</v>
          </cell>
          <cell r="H951" t="str">
            <v>66 2 3086896</v>
          </cell>
          <cell r="I951" t="str">
            <v>pjantiwa@ups.com</v>
          </cell>
          <cell r="Z951">
            <v>3</v>
          </cell>
          <cell r="AR951" t="str">
            <v>M</v>
          </cell>
          <cell r="BK951" t="str">
            <v>M</v>
          </cell>
          <cell r="BU951" t="str">
            <v>M</v>
          </cell>
        </row>
        <row r="952">
          <cell r="A952">
            <v>946</v>
          </cell>
          <cell r="B952" t="str">
            <v>Thailand</v>
          </cell>
          <cell r="C952" t="str">
            <v>Bangkok</v>
          </cell>
          <cell r="D952" t="str">
            <v>THBKK</v>
          </cell>
          <cell r="E952" t="str">
            <v>O</v>
          </cell>
          <cell r="F952" t="str">
            <v>Teerayuth Kaewsawat</v>
          </cell>
          <cell r="G952" t="str">
            <v>Operation</v>
          </cell>
          <cell r="H952" t="str">
            <v>66 2 3086862</v>
          </cell>
          <cell r="I952" t="str">
            <v>teerayuth.kaewsawat@ups.com</v>
          </cell>
          <cell r="V952" t="str">
            <v>NON USA</v>
          </cell>
          <cell r="X952" t="str">
            <v>NON USA</v>
          </cell>
          <cell r="Z952">
            <v>6</v>
          </cell>
          <cell r="AI952" t="str">
            <v>M</v>
          </cell>
          <cell r="AS952" t="str">
            <v>B</v>
          </cell>
          <cell r="AX952" t="str">
            <v>M</v>
          </cell>
          <cell r="BF952" t="str">
            <v>M</v>
          </cell>
          <cell r="BG952" t="str">
            <v>M</v>
          </cell>
          <cell r="BX952" t="str">
            <v>M</v>
          </cell>
        </row>
        <row r="953">
          <cell r="A953">
            <v>947</v>
          </cell>
          <cell r="B953" t="str">
            <v>Thailand</v>
          </cell>
          <cell r="C953" t="str">
            <v>Bangkok</v>
          </cell>
          <cell r="D953" t="str">
            <v>THBKK</v>
          </cell>
          <cell r="E953" t="str">
            <v>O</v>
          </cell>
          <cell r="F953" t="str">
            <v>Asira Salangam</v>
          </cell>
          <cell r="G953" t="str">
            <v>OPS</v>
          </cell>
          <cell r="H953" t="str">
            <v>66 2 3186000 ext 1310</v>
          </cell>
          <cell r="I953" t="str">
            <v>sasira@ups.com</v>
          </cell>
          <cell r="P953" t="str">
            <v>EUR</v>
          </cell>
          <cell r="Z953">
            <v>1</v>
          </cell>
          <cell r="AI953" t="str">
            <v>B</v>
          </cell>
        </row>
        <row r="954">
          <cell r="A954">
            <v>948</v>
          </cell>
          <cell r="B954" t="str">
            <v>Thailand</v>
          </cell>
          <cell r="C954" t="str">
            <v>Bangkok</v>
          </cell>
          <cell r="D954" t="str">
            <v>THBKK</v>
          </cell>
          <cell r="E954" t="str">
            <v>O</v>
          </cell>
          <cell r="F954" t="str">
            <v>Jintana Techarattanasakul</v>
          </cell>
          <cell r="G954" t="str">
            <v>Manager</v>
          </cell>
          <cell r="H954" t="str">
            <v>66 2 3086880</v>
          </cell>
          <cell r="I954" t="str">
            <v>tjintana@ups.com</v>
          </cell>
          <cell r="R954" t="str">
            <v>ALL</v>
          </cell>
          <cell r="U954" t="str">
            <v>BOTH</v>
          </cell>
          <cell r="W954" t="str">
            <v>ALL</v>
          </cell>
          <cell r="X954" t="str">
            <v>USA</v>
          </cell>
          <cell r="Z954">
            <v>19</v>
          </cell>
          <cell r="AB954" t="str">
            <v>M</v>
          </cell>
          <cell r="AE954" t="str">
            <v>M</v>
          </cell>
          <cell r="AI954" t="str">
            <v>M</v>
          </cell>
          <cell r="AO954" t="str">
            <v>M</v>
          </cell>
          <cell r="AP954" t="str">
            <v>M</v>
          </cell>
          <cell r="AQ954" t="str">
            <v>M</v>
          </cell>
          <cell r="AR954" t="str">
            <v>B</v>
          </cell>
          <cell r="AS954" t="str">
            <v>M</v>
          </cell>
          <cell r="AV954" t="str">
            <v>M</v>
          </cell>
          <cell r="AW954" t="str">
            <v>M</v>
          </cell>
          <cell r="AX954" t="str">
            <v>M</v>
          </cell>
          <cell r="AZ954" t="str">
            <v>M</v>
          </cell>
          <cell r="BD954" t="str">
            <v>M</v>
          </cell>
          <cell r="BG954" t="str">
            <v>B</v>
          </cell>
          <cell r="BJ954" t="str">
            <v>M</v>
          </cell>
          <cell r="BR954" t="str">
            <v>M</v>
          </cell>
          <cell r="BS954" t="str">
            <v>M</v>
          </cell>
          <cell r="BV954" t="str">
            <v>M</v>
          </cell>
          <cell r="BX954" t="str">
            <v>M</v>
          </cell>
        </row>
        <row r="955">
          <cell r="A955">
            <v>949</v>
          </cell>
          <cell r="B955" t="str">
            <v>Thailand</v>
          </cell>
          <cell r="C955" t="str">
            <v>Bangkok</v>
          </cell>
          <cell r="D955" t="str">
            <v>THBKK</v>
          </cell>
          <cell r="E955" t="str">
            <v>O</v>
          </cell>
          <cell r="F955" t="str">
            <v>Nuchtida Budsarakam</v>
          </cell>
          <cell r="G955" t="str">
            <v xml:space="preserve">Customer Service </v>
          </cell>
          <cell r="H955" t="str">
            <v>66 2 3186000 ext 6859</v>
          </cell>
          <cell r="I955" t="str">
            <v>bnuchtida@ups.com</v>
          </cell>
          <cell r="P955" t="str">
            <v>USA</v>
          </cell>
          <cell r="Z955">
            <v>2</v>
          </cell>
          <cell r="AS955" t="str">
            <v>B</v>
          </cell>
          <cell r="AW955" t="str">
            <v>M</v>
          </cell>
        </row>
        <row r="956">
          <cell r="A956">
            <v>950</v>
          </cell>
          <cell r="B956" t="str">
            <v>Thailand</v>
          </cell>
          <cell r="C956" t="str">
            <v>Bangkok</v>
          </cell>
          <cell r="D956" t="str">
            <v>THBKK</v>
          </cell>
          <cell r="E956" t="str">
            <v>O</v>
          </cell>
          <cell r="F956" t="str">
            <v xml:space="preserve">Charoensaeng Jintanart </v>
          </cell>
          <cell r="G956" t="str">
            <v>OPS</v>
          </cell>
          <cell r="H956" t="str">
            <v>66 2 3186000 ext 1218</v>
          </cell>
          <cell r="I956" t="str">
            <v>cjintanart@ups.com</v>
          </cell>
          <cell r="Z956">
            <v>2</v>
          </cell>
          <cell r="AI956" t="str">
            <v>M</v>
          </cell>
          <cell r="BF956" t="str">
            <v>B</v>
          </cell>
        </row>
        <row r="957">
          <cell r="A957">
            <v>951</v>
          </cell>
          <cell r="B957" t="str">
            <v>Thailand</v>
          </cell>
          <cell r="C957" t="str">
            <v>Bangkok</v>
          </cell>
          <cell r="D957" t="str">
            <v>THBKK</v>
          </cell>
          <cell r="E957" t="str">
            <v>O</v>
          </cell>
          <cell r="F957" t="str">
            <v>Budsarin Pakdeewiwattanakun</v>
          </cell>
          <cell r="G957" t="str">
            <v>Operation</v>
          </cell>
          <cell r="H957" t="str">
            <v>66 2 3086858</v>
          </cell>
          <cell r="I957" t="str">
            <v>pbudsarin@ups.com</v>
          </cell>
          <cell r="Z957">
            <v>6</v>
          </cell>
          <cell r="AB957" t="str">
            <v>B</v>
          </cell>
          <cell r="AG957" t="str">
            <v>B</v>
          </cell>
          <cell r="AJ957" t="str">
            <v>B</v>
          </cell>
          <cell r="BK957" t="str">
            <v>B</v>
          </cell>
          <cell r="BU957" t="str">
            <v>B</v>
          </cell>
          <cell r="CI957" t="str">
            <v>B</v>
          </cell>
        </row>
        <row r="958">
          <cell r="A958">
            <v>952</v>
          </cell>
          <cell r="B958" t="str">
            <v>Thailand</v>
          </cell>
          <cell r="C958" t="str">
            <v>Bangkok</v>
          </cell>
          <cell r="D958" t="str">
            <v>THBKK</v>
          </cell>
          <cell r="E958" t="str">
            <v>O</v>
          </cell>
          <cell r="F958" t="str">
            <v>Witoon Aurthanawan</v>
          </cell>
          <cell r="G958" t="str">
            <v>CS</v>
          </cell>
          <cell r="H958" t="str">
            <v>66 2 3086895</v>
          </cell>
          <cell r="I958" t="str">
            <v>awitoon@ups.com</v>
          </cell>
          <cell r="Z958">
            <v>1</v>
          </cell>
          <cell r="CE958" t="str">
            <v>B</v>
          </cell>
        </row>
        <row r="959">
          <cell r="A959">
            <v>953</v>
          </cell>
          <cell r="B959" t="str">
            <v>Thailand</v>
          </cell>
          <cell r="C959" t="str">
            <v>Bangkok</v>
          </cell>
          <cell r="D959" t="str">
            <v>THBKK</v>
          </cell>
          <cell r="E959" t="str">
            <v>O</v>
          </cell>
          <cell r="F959" t="str">
            <v>TH Group Email</v>
          </cell>
          <cell r="H959" t="str">
            <v>66 2 3186000</v>
          </cell>
          <cell r="I959" t="str">
            <v>UPSSCSBKKOEXT@ups.com</v>
          </cell>
          <cell r="R959" t="str">
            <v>ALL</v>
          </cell>
          <cell r="V959" t="str">
            <v>ALL</v>
          </cell>
          <cell r="Z959">
            <v>17</v>
          </cell>
          <cell r="AI959" t="str">
            <v>B</v>
          </cell>
          <cell r="AO959" t="str">
            <v>B</v>
          </cell>
          <cell r="AP959" t="str">
            <v>M</v>
          </cell>
          <cell r="AQ959" t="str">
            <v>M</v>
          </cell>
          <cell r="AR959" t="str">
            <v>M</v>
          </cell>
          <cell r="AS959" t="str">
            <v>B</v>
          </cell>
          <cell r="AV959" t="str">
            <v>B</v>
          </cell>
          <cell r="AW959" t="str">
            <v>B</v>
          </cell>
          <cell r="AX959" t="str">
            <v>M</v>
          </cell>
          <cell r="AZ959" t="str">
            <v>M</v>
          </cell>
          <cell r="BF959" t="str">
            <v>B</v>
          </cell>
          <cell r="BJ959" t="str">
            <v>B</v>
          </cell>
          <cell r="BR959" t="str">
            <v>B</v>
          </cell>
          <cell r="BS959" t="str">
            <v>B</v>
          </cell>
          <cell r="BV959" t="str">
            <v>B</v>
          </cell>
          <cell r="BX959" t="str">
            <v>B</v>
          </cell>
          <cell r="CE959" t="str">
            <v>B</v>
          </cell>
        </row>
        <row r="960">
          <cell r="A960">
            <v>954</v>
          </cell>
          <cell r="B960" t="str">
            <v>Thailand</v>
          </cell>
          <cell r="C960" t="str">
            <v>Bangkok</v>
          </cell>
          <cell r="D960" t="str">
            <v>THBKK</v>
          </cell>
          <cell r="E960" t="str">
            <v>O</v>
          </cell>
          <cell r="F960" t="str">
            <v>Neeranuch Charoensrisilp</v>
          </cell>
          <cell r="G960" t="str">
            <v>Customer Service</v>
          </cell>
          <cell r="H960" t="str">
            <v>66 2 308 6000 ext 6855</v>
          </cell>
          <cell r="I960" t="str">
            <v>cneeranuch@ups.com</v>
          </cell>
          <cell r="W960" t="str">
            <v>ALL</v>
          </cell>
          <cell r="Z960">
            <v>2</v>
          </cell>
          <cell r="BD960" t="str">
            <v>M</v>
          </cell>
          <cell r="CE960" t="str">
            <v>M</v>
          </cell>
        </row>
        <row r="961">
          <cell r="A961">
            <v>955</v>
          </cell>
          <cell r="B961" t="str">
            <v>Thailand</v>
          </cell>
          <cell r="C961" t="str">
            <v>Bangkok</v>
          </cell>
          <cell r="D961" t="str">
            <v>THBKK</v>
          </cell>
          <cell r="E961" t="str">
            <v>O</v>
          </cell>
          <cell r="F961" t="str">
            <v>Kittiya Champak</v>
          </cell>
          <cell r="G961" t="str">
            <v>Freight officer</v>
          </cell>
          <cell r="H961" t="str">
            <v>66 2 3086856</v>
          </cell>
          <cell r="I961" t="str">
            <v>ckittiya@ups.com</v>
          </cell>
          <cell r="W961" t="str">
            <v>ALL</v>
          </cell>
          <cell r="Z961">
            <v>1</v>
          </cell>
          <cell r="BD961" t="str">
            <v>B</v>
          </cell>
        </row>
        <row r="962">
          <cell r="A962">
            <v>956</v>
          </cell>
          <cell r="B962" t="str">
            <v>Thailand</v>
          </cell>
          <cell r="C962" t="str">
            <v>Bangkok</v>
          </cell>
          <cell r="D962" t="str">
            <v>THBKK</v>
          </cell>
          <cell r="E962" t="str">
            <v>O</v>
          </cell>
          <cell r="F962" t="str">
            <v xml:space="preserve">Kanchanaporn Konkroekkiat </v>
          </cell>
          <cell r="G962" t="str">
            <v>Customer service</v>
          </cell>
          <cell r="H962" t="str">
            <v xml:space="preserve">66 2 3086892 </v>
          </cell>
          <cell r="I962" t="str">
            <v>konkroekkiatkanchanaporn@ups.com</v>
          </cell>
          <cell r="Z962">
            <v>5</v>
          </cell>
          <cell r="AE962" t="str">
            <v>M</v>
          </cell>
          <cell r="AG962" t="str">
            <v>M</v>
          </cell>
          <cell r="AJ962" t="str">
            <v>M</v>
          </cell>
          <cell r="AR962" t="str">
            <v>B</v>
          </cell>
          <cell r="CI962" t="str">
            <v>M</v>
          </cell>
        </row>
        <row r="963">
          <cell r="A963">
            <v>957</v>
          </cell>
          <cell r="B963" t="str">
            <v>Thailand</v>
          </cell>
          <cell r="C963" t="str">
            <v>Bangkok</v>
          </cell>
          <cell r="D963" t="str">
            <v>THBKK</v>
          </cell>
          <cell r="E963" t="str">
            <v>O</v>
          </cell>
          <cell r="F963" t="str">
            <v xml:space="preserve">Kamonchanok Laoongcham </v>
          </cell>
          <cell r="G963" t="str">
            <v>Operation</v>
          </cell>
          <cell r="H963" t="str">
            <v>66 2 3186893</v>
          </cell>
          <cell r="I963" t="str">
            <v>lkamonchanok@ups.com</v>
          </cell>
          <cell r="W963" t="str">
            <v>ALL</v>
          </cell>
          <cell r="Z963">
            <v>2</v>
          </cell>
          <cell r="AE963" t="str">
            <v>M</v>
          </cell>
          <cell r="BD963" t="str">
            <v>M</v>
          </cell>
        </row>
        <row r="964">
          <cell r="A964">
            <v>958</v>
          </cell>
          <cell r="B964" t="str">
            <v>Thailand</v>
          </cell>
          <cell r="C964" t="str">
            <v>Bangkok</v>
          </cell>
          <cell r="D964" t="str">
            <v>THBKK</v>
          </cell>
          <cell r="E964" t="str">
            <v>O</v>
          </cell>
          <cell r="F964" t="str">
            <v>Pariya Sukrungruang</v>
          </cell>
          <cell r="G964" t="str">
            <v>Supervisor</v>
          </cell>
          <cell r="H964" t="str">
            <v>66 2 3086847</v>
          </cell>
          <cell r="I964" t="str">
            <v>spariya@ups.com</v>
          </cell>
          <cell r="R964" t="str">
            <v>ALL</v>
          </cell>
          <cell r="V964" t="str">
            <v>ALL</v>
          </cell>
          <cell r="W964" t="str">
            <v>ALL</v>
          </cell>
          <cell r="Z964">
            <v>0</v>
          </cell>
        </row>
        <row r="965">
          <cell r="A965">
            <v>959</v>
          </cell>
          <cell r="B965" t="str">
            <v>Thailand</v>
          </cell>
          <cell r="C965" t="str">
            <v>Chiang Mai</v>
          </cell>
          <cell r="D965" t="str">
            <v>THCNX</v>
          </cell>
          <cell r="E965" t="str">
            <v>O</v>
          </cell>
          <cell r="F965" t="str">
            <v>** See Bangkok</v>
          </cell>
          <cell r="Z965">
            <v>0</v>
          </cell>
        </row>
        <row r="966">
          <cell r="A966">
            <v>960</v>
          </cell>
          <cell r="B966" t="str">
            <v>Thailand</v>
          </cell>
          <cell r="C966" t="str">
            <v>Laem Chabang</v>
          </cell>
          <cell r="D966" t="str">
            <v>THLCH</v>
          </cell>
          <cell r="E966" t="str">
            <v>O</v>
          </cell>
          <cell r="F966" t="str">
            <v>** See Bangkok</v>
          </cell>
          <cell r="Z966">
            <v>10</v>
          </cell>
          <cell r="AI966" t="str">
            <v>*</v>
          </cell>
          <cell r="AR966" t="str">
            <v>*</v>
          </cell>
          <cell r="AS966" t="str">
            <v>*</v>
          </cell>
          <cell r="AW966" t="str">
            <v>*</v>
          </cell>
          <cell r="AX966" t="str">
            <v>*</v>
          </cell>
          <cell r="BD966" t="str">
            <v>*</v>
          </cell>
          <cell r="BF966" t="str">
            <v>*</v>
          </cell>
          <cell r="BU966" t="str">
            <v>*</v>
          </cell>
          <cell r="CE966" t="str">
            <v>*</v>
          </cell>
          <cell r="CI966" t="str">
            <v>*</v>
          </cell>
        </row>
        <row r="967">
          <cell r="A967">
            <v>961</v>
          </cell>
          <cell r="B967" t="str">
            <v>Thailand</v>
          </cell>
          <cell r="C967" t="str">
            <v>Phuket</v>
          </cell>
          <cell r="D967" t="str">
            <v>THHKT</v>
          </cell>
          <cell r="E967" t="str">
            <v>O</v>
          </cell>
          <cell r="F967" t="str">
            <v>** See Bangkok</v>
          </cell>
          <cell r="Z967">
            <v>0</v>
          </cell>
        </row>
        <row r="968">
          <cell r="A968">
            <v>962</v>
          </cell>
          <cell r="B968" t="str">
            <v>Thailand</v>
          </cell>
          <cell r="C968" t="str">
            <v>Songkhla</v>
          </cell>
          <cell r="D968" t="str">
            <v>THSGZ</v>
          </cell>
          <cell r="E968" t="str">
            <v>O</v>
          </cell>
          <cell r="F968" t="str">
            <v>** See Bangkok</v>
          </cell>
          <cell r="Z968">
            <v>4</v>
          </cell>
          <cell r="AI968" t="str">
            <v>*</v>
          </cell>
          <cell r="AO968" t="str">
            <v>*</v>
          </cell>
          <cell r="AR968" t="str">
            <v>*</v>
          </cell>
          <cell r="BJ968" t="str">
            <v>*</v>
          </cell>
        </row>
        <row r="969">
          <cell r="A969">
            <v>963</v>
          </cell>
          <cell r="B969" t="str">
            <v>Vietnam</v>
          </cell>
          <cell r="C969" t="str">
            <v>Haiphong (seaport)
Hanoi (airport)</v>
          </cell>
          <cell r="D969" t="str">
            <v>VNHPH/VNHAN</v>
          </cell>
          <cell r="E969" t="str">
            <v>O</v>
          </cell>
          <cell r="F969" t="str">
            <v>Hailey Nguyen</v>
          </cell>
          <cell r="G969" t="str">
            <v>Freight Ops Assistant</v>
          </cell>
          <cell r="H969" t="str">
            <v>84 24 3734 9731</v>
          </cell>
          <cell r="I969" t="str">
            <v>nguyenthuphuong@ups.com</v>
          </cell>
          <cell r="R969" t="str">
            <v>USA</v>
          </cell>
          <cell r="T969" t="str">
            <v>USA</v>
          </cell>
          <cell r="Z969">
            <v>15</v>
          </cell>
          <cell r="AC969" t="str">
            <v>B</v>
          </cell>
          <cell r="AD969" t="str">
            <v>B</v>
          </cell>
          <cell r="AF969" t="str">
            <v>B</v>
          </cell>
          <cell r="AG969" t="str">
            <v>B</v>
          </cell>
          <cell r="AJ969" t="str">
            <v>B</v>
          </cell>
          <cell r="AP969" t="str">
            <v>M</v>
          </cell>
          <cell r="AV969" t="str">
            <v>M</v>
          </cell>
          <cell r="BF969" t="str">
            <v>B</v>
          </cell>
          <cell r="BJ969" t="str">
            <v>B</v>
          </cell>
          <cell r="BK969" t="str">
            <v>B</v>
          </cell>
          <cell r="BU969" t="str">
            <v>M</v>
          </cell>
          <cell r="BV969" t="str">
            <v>B</v>
          </cell>
          <cell r="BW969" t="str">
            <v>M</v>
          </cell>
          <cell r="BZ969" t="str">
            <v>M</v>
          </cell>
          <cell r="CQ969" t="str">
            <v>B</v>
          </cell>
        </row>
        <row r="970">
          <cell r="A970">
            <v>964</v>
          </cell>
          <cell r="B970" t="str">
            <v>Vietnam</v>
          </cell>
          <cell r="C970" t="str">
            <v>Haiphong (seaport)
Hanoi (airport)</v>
          </cell>
          <cell r="D970" t="str">
            <v>VNHPH/VNHAN</v>
          </cell>
          <cell r="E970" t="str">
            <v>O</v>
          </cell>
          <cell r="F970" t="str">
            <v>Julia Duyen</v>
          </cell>
          <cell r="G970" t="str">
            <v>OP Assistant</v>
          </cell>
          <cell r="H970" t="str">
            <v>84 24 37349715</v>
          </cell>
          <cell r="I970" t="str">
            <v>lduyen@ups.com</v>
          </cell>
          <cell r="Z970">
            <v>2</v>
          </cell>
          <cell r="AY970" t="str">
            <v>M</v>
          </cell>
          <cell r="BS970" t="str">
            <v>M</v>
          </cell>
        </row>
        <row r="971">
          <cell r="A971">
            <v>965</v>
          </cell>
          <cell r="B971" t="str">
            <v>Vietnam</v>
          </cell>
          <cell r="C971" t="str">
            <v>Haiphong (seaport)
Hanoi (airport)</v>
          </cell>
          <cell r="D971" t="str">
            <v>VNHPH/VNHAN</v>
          </cell>
          <cell r="E971" t="str">
            <v>O</v>
          </cell>
          <cell r="F971" t="str">
            <v>Hana Nguyen</v>
          </cell>
          <cell r="G971" t="str">
            <v>OP Assistant</v>
          </cell>
          <cell r="H971" t="str">
            <v>84 24 32045325</v>
          </cell>
          <cell r="I971" t="str">
            <v>nha@ups.com</v>
          </cell>
          <cell r="Z971">
            <v>0</v>
          </cell>
        </row>
        <row r="972">
          <cell r="A972">
            <v>966</v>
          </cell>
          <cell r="B972" t="str">
            <v>Vietnam</v>
          </cell>
          <cell r="C972" t="str">
            <v>Haiphong (seaport)
Hanoi (airport)</v>
          </cell>
          <cell r="D972" t="str">
            <v>VNHPH/VNHAN</v>
          </cell>
          <cell r="E972" t="str">
            <v>O</v>
          </cell>
          <cell r="F972" t="str">
            <v xml:space="preserve">Duong Thi Hong Ngat </v>
          </cell>
          <cell r="G972" t="str">
            <v>Freight Officer</v>
          </cell>
          <cell r="H972" t="str">
            <v>84 24 3734 9840</v>
          </cell>
          <cell r="I972" t="str">
            <v>dngat@ups.com</v>
          </cell>
          <cell r="Z972">
            <v>4</v>
          </cell>
          <cell r="AB972" t="str">
            <v>M</v>
          </cell>
          <cell r="BF972" t="str">
            <v>M</v>
          </cell>
          <cell r="BN972" t="str">
            <v>M</v>
          </cell>
          <cell r="BR972" t="str">
            <v>B</v>
          </cell>
        </row>
        <row r="973">
          <cell r="A973">
            <v>967</v>
          </cell>
          <cell r="B973" t="str">
            <v>Vietnam</v>
          </cell>
          <cell r="C973" t="str">
            <v>Haiphong (seaport)
Hanoi (airport)</v>
          </cell>
          <cell r="D973" t="str">
            <v>VNHPH/VNHAN</v>
          </cell>
          <cell r="E973" t="str">
            <v>O</v>
          </cell>
          <cell r="F973" t="str">
            <v>Nguyen Thi Thu Trang</v>
          </cell>
          <cell r="G973" t="str">
            <v>Ops Assistant</v>
          </cell>
          <cell r="H973" t="str">
            <v>84-24 37349720</v>
          </cell>
          <cell r="I973" t="str">
            <v>nguyenthithutrang@ups.com</v>
          </cell>
          <cell r="Z973">
            <v>1</v>
          </cell>
          <cell r="AT973" t="str">
            <v>M</v>
          </cell>
        </row>
        <row r="974">
          <cell r="A974">
            <v>968</v>
          </cell>
          <cell r="B974" t="str">
            <v>Vietnam</v>
          </cell>
          <cell r="C974" t="str">
            <v>Haiphong (seaport)
Hanoi (airport)</v>
          </cell>
          <cell r="D974" t="str">
            <v>VNHPH/VNHAN</v>
          </cell>
          <cell r="E974" t="str">
            <v>O</v>
          </cell>
          <cell r="F974" t="str">
            <v>Vivian</v>
          </cell>
          <cell r="G974" t="str">
            <v>Freight Admin Assistant</v>
          </cell>
          <cell r="H974" t="str">
            <v>84 24 37349720</v>
          </cell>
          <cell r="I974" t="str">
            <v>nguyenthihonganh@ups.com</v>
          </cell>
          <cell r="Z974">
            <v>0</v>
          </cell>
        </row>
        <row r="975">
          <cell r="A975">
            <v>969</v>
          </cell>
          <cell r="B975" t="str">
            <v>Vietnam</v>
          </cell>
          <cell r="C975" t="str">
            <v>Haiphong (seaport)
Hanoi (airport)</v>
          </cell>
          <cell r="D975" t="str">
            <v>VNHPH/VNHAN</v>
          </cell>
          <cell r="E975" t="str">
            <v>O</v>
          </cell>
          <cell r="F975" t="str">
            <v>Nguyen Thi Kieu Anh</v>
          </cell>
          <cell r="G975" t="str">
            <v>Freight Admin Assistant</v>
          </cell>
          <cell r="H975" t="str">
            <v>84 24 37349731</v>
          </cell>
          <cell r="I975" t="str">
            <v>nguyenthikieuanh@ups.com</v>
          </cell>
          <cell r="Z975">
            <v>1</v>
          </cell>
          <cell r="BV975" t="str">
            <v>M</v>
          </cell>
        </row>
        <row r="976">
          <cell r="A976">
            <v>970</v>
          </cell>
          <cell r="B976" t="str">
            <v>Vietnam</v>
          </cell>
          <cell r="C976" t="str">
            <v>Haiphong (seaport)
Hanoi (airport)</v>
          </cell>
          <cell r="D976" t="str">
            <v>VNHPH/VNHAN</v>
          </cell>
          <cell r="E976" t="str">
            <v>O</v>
          </cell>
          <cell r="F976" t="str">
            <v>Andrew</v>
          </cell>
          <cell r="G976" t="str">
            <v>Supervisor</v>
          </cell>
          <cell r="H976" t="str">
            <v>84 243204 5375</v>
          </cell>
          <cell r="I976" t="str">
            <v>tuthinh@ups.com</v>
          </cell>
          <cell r="Z976">
            <v>4</v>
          </cell>
          <cell r="BE976" t="str">
            <v>B</v>
          </cell>
          <cell r="BN976" t="str">
            <v>E</v>
          </cell>
          <cell r="BU976" t="str">
            <v>E</v>
          </cell>
          <cell r="CQ976" t="str">
            <v>B</v>
          </cell>
        </row>
        <row r="977">
          <cell r="A977">
            <v>971</v>
          </cell>
          <cell r="B977" t="str">
            <v>Vietnam</v>
          </cell>
          <cell r="C977" t="str">
            <v>Haiphong (seaport)
Hanoi (airport)</v>
          </cell>
          <cell r="D977" t="str">
            <v>VNHPH/VNHAN</v>
          </cell>
          <cell r="E977" t="str">
            <v>O</v>
          </cell>
          <cell r="F977" t="str">
            <v>Group email</v>
          </cell>
          <cell r="H977" t="str">
            <v>84 24 37349715</v>
          </cell>
          <cell r="I977" t="str">
            <v>upshannvo@ups.com</v>
          </cell>
          <cell r="Z977">
            <v>0</v>
          </cell>
        </row>
        <row r="978">
          <cell r="A978">
            <v>972</v>
          </cell>
          <cell r="B978" t="str">
            <v>Vietnam</v>
          </cell>
          <cell r="C978" t="str">
            <v>Haiphong (seaport)
Hanoi (airport)</v>
          </cell>
          <cell r="D978" t="str">
            <v>VNHPH/VNHAN</v>
          </cell>
          <cell r="E978" t="str">
            <v>O</v>
          </cell>
          <cell r="F978" t="str">
            <v>Group email</v>
          </cell>
          <cell r="H978" t="str">
            <v>84 24 37349715</v>
          </cell>
          <cell r="I978" t="str">
            <v>UPSHANCOSTCO@ups.com</v>
          </cell>
          <cell r="Z978">
            <v>1</v>
          </cell>
          <cell r="AI978" t="str">
            <v>M</v>
          </cell>
        </row>
        <row r="979">
          <cell r="A979">
            <v>973</v>
          </cell>
          <cell r="B979" t="str">
            <v>Vietnam</v>
          </cell>
          <cell r="C979" t="str">
            <v>Haiphong (seaport)
Hanoi (airport)</v>
          </cell>
          <cell r="D979" t="str">
            <v>VNHPH/VNHAN</v>
          </cell>
          <cell r="E979" t="str">
            <v>O</v>
          </cell>
          <cell r="F979" t="str">
            <v>Group email</v>
          </cell>
          <cell r="H979" t="str">
            <v>84 24 37349715</v>
          </cell>
          <cell r="I979" t="str">
            <v>UPSHANDOLLARTREE@ups.com</v>
          </cell>
          <cell r="Z979">
            <v>1</v>
          </cell>
          <cell r="AT979" t="str">
            <v>M</v>
          </cell>
        </row>
        <row r="980">
          <cell r="A980">
            <v>974</v>
          </cell>
          <cell r="B980" t="str">
            <v>Vietnam</v>
          </cell>
          <cell r="C980" t="str">
            <v>Haiphong (seaport)
Hanoi (airport)</v>
          </cell>
          <cell r="D980" t="str">
            <v>VNHPH/VNHAN</v>
          </cell>
          <cell r="E980" t="str">
            <v>O</v>
          </cell>
          <cell r="F980" t="str">
            <v>Vu Thi Thu Thuy</v>
          </cell>
          <cell r="G980" t="str">
            <v>Freight Lead</v>
          </cell>
          <cell r="H980" t="str">
            <v>84 24 3204 5375</v>
          </cell>
          <cell r="I980" t="str">
            <v>vthuy@ups.com</v>
          </cell>
          <cell r="Q980" t="str">
            <v>USA</v>
          </cell>
          <cell r="R980" t="str">
            <v>USA</v>
          </cell>
          <cell r="U980" t="str">
            <v>USA</v>
          </cell>
          <cell r="V980" t="str">
            <v>USA</v>
          </cell>
          <cell r="Z980">
            <v>28</v>
          </cell>
          <cell r="AB980" t="str">
            <v>E</v>
          </cell>
          <cell r="AC980" t="str">
            <v>M</v>
          </cell>
          <cell r="AD980" t="str">
            <v>E</v>
          </cell>
          <cell r="AF980" t="str">
            <v>E</v>
          </cell>
          <cell r="AI980" t="str">
            <v>M</v>
          </cell>
          <cell r="AP980" t="str">
            <v>B</v>
          </cell>
          <cell r="AQ980" t="str">
            <v>M</v>
          </cell>
          <cell r="AT980" t="str">
            <v>M</v>
          </cell>
          <cell r="AV980" t="str">
            <v>M</v>
          </cell>
          <cell r="AW980" t="str">
            <v>M</v>
          </cell>
          <cell r="AY980" t="str">
            <v>M</v>
          </cell>
          <cell r="BE980" t="str">
            <v>M</v>
          </cell>
          <cell r="BF980" t="str">
            <v>E</v>
          </cell>
          <cell r="BI980" t="str">
            <v>M</v>
          </cell>
          <cell r="BJ980" t="str">
            <v>M</v>
          </cell>
          <cell r="BK980" t="str">
            <v>E</v>
          </cell>
          <cell r="BN980" t="str">
            <v>E</v>
          </cell>
          <cell r="BP980" t="str">
            <v>M</v>
          </cell>
          <cell r="BR980" t="str">
            <v>E</v>
          </cell>
          <cell r="BS980" t="str">
            <v>M</v>
          </cell>
          <cell r="BT980" t="str">
            <v>M</v>
          </cell>
          <cell r="BU980" t="str">
            <v>B</v>
          </cell>
          <cell r="BV980" t="str">
            <v>E</v>
          </cell>
          <cell r="BW980" t="str">
            <v>M</v>
          </cell>
          <cell r="BX980" t="str">
            <v>M</v>
          </cell>
          <cell r="BZ980" t="str">
            <v>M</v>
          </cell>
          <cell r="CH980" t="str">
            <v>M</v>
          </cell>
          <cell r="CQ980" t="str">
            <v>E</v>
          </cell>
        </row>
        <row r="981">
          <cell r="A981">
            <v>975</v>
          </cell>
          <cell r="B981" t="str">
            <v>Vietnam</v>
          </cell>
          <cell r="C981" t="str">
            <v>Haiphong (seaport)
Hanoi (airport)</v>
          </cell>
          <cell r="D981" t="str">
            <v>VNHPH/VNHAN</v>
          </cell>
          <cell r="E981" t="str">
            <v>O</v>
          </cell>
          <cell r="F981" t="str">
            <v>Sophia Nguyen</v>
          </cell>
          <cell r="G981" t="str">
            <v>Operation</v>
          </cell>
          <cell r="H981" t="str">
            <v>86 24 3734 9731</v>
          </cell>
          <cell r="I981" t="str">
            <v>nguyenthisoa@ups.com</v>
          </cell>
          <cell r="T981" t="str">
            <v>USA</v>
          </cell>
          <cell r="V981" t="str">
            <v>USA</v>
          </cell>
          <cell r="Z981">
            <v>5</v>
          </cell>
          <cell r="AB981" t="str">
            <v>B</v>
          </cell>
          <cell r="AF981" t="str">
            <v>M</v>
          </cell>
          <cell r="BI981" t="str">
            <v>B</v>
          </cell>
          <cell r="BR981" t="str">
            <v>M</v>
          </cell>
          <cell r="BX981" t="str">
            <v>M</v>
          </cell>
        </row>
        <row r="982">
          <cell r="A982">
            <v>976</v>
          </cell>
          <cell r="B982" t="str">
            <v>Vietnam</v>
          </cell>
          <cell r="C982" t="str">
            <v>Haiphong (seaport)
Hanoi (airport)</v>
          </cell>
          <cell r="D982" t="str">
            <v>VNHPH/VNHAN</v>
          </cell>
          <cell r="E982" t="str">
            <v>O</v>
          </cell>
          <cell r="F982" t="str">
            <v>Ng Yong Hui</v>
          </cell>
          <cell r="G982" t="str">
            <v>Senior Freight Officer</v>
          </cell>
          <cell r="H982" t="str">
            <v>65 63208258</v>
          </cell>
          <cell r="I982" t="str">
            <v>nyonghui@ups.com</v>
          </cell>
          <cell r="Z982">
            <v>0</v>
          </cell>
        </row>
        <row r="983">
          <cell r="A983">
            <v>977</v>
          </cell>
          <cell r="B983" t="str">
            <v>Vietnam</v>
          </cell>
          <cell r="C983" t="str">
            <v>Haiphong (seaport)
Hanoi (airport)</v>
          </cell>
          <cell r="D983" t="str">
            <v>VNHPH/VNHAN</v>
          </cell>
          <cell r="E983" t="str">
            <v>O</v>
          </cell>
          <cell r="F983" t="str">
            <v>Helly Huyen</v>
          </cell>
          <cell r="G983" t="str">
            <v>Ocean Operation Assistant</v>
          </cell>
          <cell r="H983" t="str">
            <v>84 24 37349731</v>
          </cell>
          <cell r="I983" t="str">
            <v>thuyen@ups.com</v>
          </cell>
          <cell r="Z983">
            <v>7</v>
          </cell>
          <cell r="AD983" t="str">
            <v>M</v>
          </cell>
          <cell r="AI983" t="str">
            <v>M</v>
          </cell>
          <cell r="AR983" t="str">
            <v>M</v>
          </cell>
          <cell r="BJ983" t="str">
            <v>M</v>
          </cell>
          <cell r="BK983" t="str">
            <v>M</v>
          </cell>
          <cell r="BN983" t="str">
            <v>B</v>
          </cell>
          <cell r="CQ983" t="str">
            <v>M</v>
          </cell>
        </row>
        <row r="984">
          <cell r="A984">
            <v>978</v>
          </cell>
          <cell r="B984" t="str">
            <v>Vietnam</v>
          </cell>
          <cell r="C984" t="str">
            <v>Haiphong (seaport)
Hanoi (airport)</v>
          </cell>
          <cell r="D984" t="str">
            <v>VNHPH/VNHAN</v>
          </cell>
          <cell r="E984" t="str">
            <v>O</v>
          </cell>
          <cell r="F984" t="str">
            <v>Nguyen Viet Tung</v>
          </cell>
          <cell r="G984" t="str">
            <v>OP Assistant</v>
          </cell>
          <cell r="H984" t="str">
            <v>84 24 37349840</v>
          </cell>
          <cell r="I984" t="str">
            <v>nguyenviettung@ups.com</v>
          </cell>
          <cell r="V984" t="str">
            <v>USA</v>
          </cell>
          <cell r="Z984">
            <v>4</v>
          </cell>
          <cell r="AG984" t="str">
            <v>M</v>
          </cell>
          <cell r="AJ984" t="str">
            <v>M</v>
          </cell>
          <cell r="AR984" t="str">
            <v>B</v>
          </cell>
          <cell r="BX984" t="str">
            <v>B</v>
          </cell>
        </row>
        <row r="985">
          <cell r="A985">
            <v>979</v>
          </cell>
          <cell r="B985" t="str">
            <v>Vietnam</v>
          </cell>
          <cell r="C985" t="str">
            <v>Haiphong (seaport)
Hanoi (airport)</v>
          </cell>
          <cell r="D985" t="str">
            <v>VNHPH/VNHAN</v>
          </cell>
          <cell r="E985" t="str">
            <v>O</v>
          </cell>
          <cell r="F985" t="str">
            <v>Nina Ly</v>
          </cell>
          <cell r="G985" t="str">
            <v>Freight OPS Assistant</v>
          </cell>
          <cell r="H985" t="str">
            <v>84 28 38672830 ext 8108</v>
          </cell>
          <cell r="I985" t="str">
            <v>loanh@ups.com</v>
          </cell>
          <cell r="Z985">
            <v>1</v>
          </cell>
          <cell r="BB985" t="str">
            <v>M</v>
          </cell>
        </row>
        <row r="986">
          <cell r="A986">
            <v>980</v>
          </cell>
          <cell r="B986" t="str">
            <v>Vietnam</v>
          </cell>
          <cell r="C986" t="str">
            <v>Haiphong (seaport)
Hanoi (airport)</v>
          </cell>
          <cell r="D986" t="str">
            <v>VNHPH/VNHAN</v>
          </cell>
          <cell r="E986" t="str">
            <v>O</v>
          </cell>
          <cell r="F986" t="str">
            <v>Anna Van</v>
          </cell>
          <cell r="G986" t="str">
            <v>Team Leader</v>
          </cell>
          <cell r="H986" t="str">
            <v>84 28 38672830 ext 8109</v>
          </cell>
          <cell r="I986" t="str">
            <v>vduong@ups.com</v>
          </cell>
          <cell r="Z986">
            <v>1</v>
          </cell>
          <cell r="BB986" t="str">
            <v>B</v>
          </cell>
        </row>
        <row r="987">
          <cell r="A987">
            <v>981</v>
          </cell>
          <cell r="B987" t="str">
            <v>Vietnam</v>
          </cell>
          <cell r="C987" t="str">
            <v>Haiphong (seaport)
Hanoi (airport)</v>
          </cell>
          <cell r="D987" t="str">
            <v>VNHPH/VNHAN</v>
          </cell>
          <cell r="E987" t="str">
            <v>O</v>
          </cell>
          <cell r="F987" t="str">
            <v>Christina Nguyen</v>
          </cell>
          <cell r="G987" t="str">
            <v>Supervisor</v>
          </cell>
          <cell r="H987" t="str">
            <v>84 28 38672830 ext 8107</v>
          </cell>
          <cell r="I987" t="str">
            <v>nvan@ups.com</v>
          </cell>
          <cell r="Z987">
            <v>1</v>
          </cell>
          <cell r="BB987" t="str">
            <v>B</v>
          </cell>
        </row>
        <row r="988">
          <cell r="A988">
            <v>982</v>
          </cell>
          <cell r="B988" t="str">
            <v>Vietnam</v>
          </cell>
          <cell r="C988" t="str">
            <v>Thai Binh</v>
          </cell>
          <cell r="D988" t="str">
            <v>VNTBH</v>
          </cell>
          <cell r="E988" t="str">
            <v>O</v>
          </cell>
          <cell r="F988" t="str">
            <v>** Haiphong</v>
          </cell>
          <cell r="R988" t="str">
            <v>ALL</v>
          </cell>
          <cell r="Z988">
            <v>1</v>
          </cell>
          <cell r="BU988" t="str">
            <v>*</v>
          </cell>
        </row>
        <row r="989">
          <cell r="A989">
            <v>983</v>
          </cell>
          <cell r="B989" t="str">
            <v>Vietnam</v>
          </cell>
          <cell r="C989" t="str">
            <v>Ho Chi Minh</v>
          </cell>
          <cell r="D989" t="str">
            <v>VNSGN</v>
          </cell>
          <cell r="E989" t="str">
            <v>O</v>
          </cell>
          <cell r="F989" t="str">
            <v>Anna Van</v>
          </cell>
          <cell r="G989" t="str">
            <v>Team Leader</v>
          </cell>
          <cell r="H989" t="str">
            <v>84 28 3867 2830 ext 8109</v>
          </cell>
          <cell r="I989" t="str">
            <v>vduong@ups.com</v>
          </cell>
          <cell r="Q989" t="str">
            <v>USA/CAN</v>
          </cell>
          <cell r="R989" t="str">
            <v>ALL</v>
          </cell>
          <cell r="U989" t="str">
            <v>ALL</v>
          </cell>
          <cell r="V989" t="str">
            <v>USA</v>
          </cell>
          <cell r="W989" t="str">
            <v>USA</v>
          </cell>
          <cell r="Z989">
            <v>32</v>
          </cell>
          <cell r="AB989" t="str">
            <v>B</v>
          </cell>
          <cell r="AC989" t="str">
            <v>B</v>
          </cell>
          <cell r="AD989" t="str">
            <v>B</v>
          </cell>
          <cell r="AF989" t="str">
            <v>M</v>
          </cell>
          <cell r="AG989" t="str">
            <v>B</v>
          </cell>
          <cell r="AJ989" t="str">
            <v>B</v>
          </cell>
          <cell r="AP989" t="str">
            <v>B</v>
          </cell>
          <cell r="AQ989" t="str">
            <v>B</v>
          </cell>
          <cell r="AR989" t="str">
            <v>E</v>
          </cell>
          <cell r="AV989" t="str">
            <v>M</v>
          </cell>
          <cell r="AW989" t="str">
            <v>B</v>
          </cell>
          <cell r="AY989" t="str">
            <v>M</v>
          </cell>
          <cell r="BB989" t="str">
            <v>B</v>
          </cell>
          <cell r="BD989" t="str">
            <v>B</v>
          </cell>
          <cell r="BE989" t="str">
            <v>B</v>
          </cell>
          <cell r="BF989" t="str">
            <v>B</v>
          </cell>
          <cell r="BI989" t="str">
            <v>M</v>
          </cell>
          <cell r="BJ989" t="str">
            <v>M</v>
          </cell>
          <cell r="BK989" t="str">
            <v>B</v>
          </cell>
          <cell r="BP989" t="str">
            <v>E</v>
          </cell>
          <cell r="BR989" t="str">
            <v>M</v>
          </cell>
          <cell r="BS989" t="str">
            <v>B</v>
          </cell>
          <cell r="BT989" t="str">
            <v>M</v>
          </cell>
          <cell r="BV989" t="str">
            <v>B</v>
          </cell>
          <cell r="BW989" t="str">
            <v>B</v>
          </cell>
          <cell r="BX989" t="str">
            <v>B</v>
          </cell>
          <cell r="BZ989" t="str">
            <v>M</v>
          </cell>
          <cell r="CB989" t="str">
            <v>M</v>
          </cell>
          <cell r="CD989" t="str">
            <v>E</v>
          </cell>
          <cell r="CH989" t="str">
            <v>M</v>
          </cell>
          <cell r="CI989" t="str">
            <v>M</v>
          </cell>
          <cell r="CQ989" t="str">
            <v>B</v>
          </cell>
        </row>
        <row r="990">
          <cell r="A990">
            <v>984</v>
          </cell>
          <cell r="B990" t="str">
            <v>Vietnam</v>
          </cell>
          <cell r="C990" t="str">
            <v>Ho Chi Minh</v>
          </cell>
          <cell r="D990" t="str">
            <v>VNSGN</v>
          </cell>
          <cell r="E990" t="str">
            <v>O</v>
          </cell>
          <cell r="F990" t="str">
            <v>Annie Le</v>
          </cell>
          <cell r="G990" t="str">
            <v>Operation Assistant</v>
          </cell>
          <cell r="H990" t="str">
            <v xml:space="preserve">84 28 3867 2830 </v>
          </cell>
          <cell r="I990" t="str">
            <v>lehuuminhtam@ups.com</v>
          </cell>
          <cell r="Z990">
            <v>2</v>
          </cell>
          <cell r="AI990" t="str">
            <v>B</v>
          </cell>
          <cell r="AR990" t="str">
            <v>B</v>
          </cell>
        </row>
        <row r="991">
          <cell r="A991">
            <v>985</v>
          </cell>
          <cell r="B991" t="str">
            <v>Vietnam</v>
          </cell>
          <cell r="C991" t="str">
            <v>Ho Chi Minh</v>
          </cell>
          <cell r="D991" t="str">
            <v>VNSGN</v>
          </cell>
          <cell r="E991" t="str">
            <v>O</v>
          </cell>
          <cell r="F991" t="str">
            <v>Nguyen Quang Thanh</v>
          </cell>
          <cell r="G991" t="str">
            <v>Ops</v>
          </cell>
          <cell r="H991" t="str">
            <v>84 28 3867 2830 ext 8103</v>
          </cell>
          <cell r="I991" t="str">
            <v>nguyenquangthanh@ups.com</v>
          </cell>
          <cell r="U991" t="str">
            <v>ALL</v>
          </cell>
          <cell r="Z991">
            <v>5</v>
          </cell>
          <cell r="AG991" t="str">
            <v>M</v>
          </cell>
          <cell r="AJ991" t="str">
            <v>M</v>
          </cell>
          <cell r="AW991" t="str">
            <v>M</v>
          </cell>
          <cell r="BS991" t="str">
            <v>M</v>
          </cell>
          <cell r="BT991" t="str">
            <v>M</v>
          </cell>
        </row>
        <row r="992">
          <cell r="A992">
            <v>986</v>
          </cell>
          <cell r="B992" t="str">
            <v>Vietnam</v>
          </cell>
          <cell r="C992" t="str">
            <v>Ho Chi Minh</v>
          </cell>
          <cell r="D992" t="str">
            <v>VNSGN</v>
          </cell>
          <cell r="E992" t="str">
            <v>O</v>
          </cell>
          <cell r="F992" t="str">
            <v>Carol Thanh</v>
          </cell>
          <cell r="G992" t="str">
            <v>Operation Assistant</v>
          </cell>
          <cell r="H992" t="str">
            <v>84 28 3867 2830 ext 8119</v>
          </cell>
          <cell r="I992" t="str">
            <v>nthanh1@ups.com</v>
          </cell>
          <cell r="Z992">
            <v>0</v>
          </cell>
        </row>
        <row r="993">
          <cell r="A993">
            <v>987</v>
          </cell>
          <cell r="B993" t="str">
            <v>Vietnam</v>
          </cell>
          <cell r="C993" t="str">
            <v>Ho Chi Minh</v>
          </cell>
          <cell r="D993" t="str">
            <v>VNSGN</v>
          </cell>
          <cell r="E993" t="str">
            <v>O</v>
          </cell>
          <cell r="F993" t="str">
            <v>Emmy Nguyen</v>
          </cell>
          <cell r="G993" t="str">
            <v>Operation Assistant</v>
          </cell>
          <cell r="H993" t="str">
            <v xml:space="preserve">84 28 3867 2830 </v>
          </cell>
          <cell r="I993" t="str">
            <v xml:space="preserve">nmy@ups.com </v>
          </cell>
          <cell r="Z993">
            <v>1</v>
          </cell>
          <cell r="AD993" t="str">
            <v>M</v>
          </cell>
        </row>
        <row r="994">
          <cell r="A994">
            <v>988</v>
          </cell>
          <cell r="B994" t="str">
            <v>Vietnam</v>
          </cell>
          <cell r="C994" t="str">
            <v>Ho Chi Minh</v>
          </cell>
          <cell r="D994" t="str">
            <v>VNSGN</v>
          </cell>
          <cell r="E994" t="str">
            <v>O</v>
          </cell>
          <cell r="F994" t="str">
            <v>Latina Tran</v>
          </cell>
          <cell r="G994" t="str">
            <v>Operation Assistant</v>
          </cell>
          <cell r="H994" t="str">
            <v xml:space="preserve">84 28 3867 2830 </v>
          </cell>
          <cell r="I994" t="str">
            <v xml:space="preserve">tuyen@ups.com </v>
          </cell>
          <cell r="Z994">
            <v>1</v>
          </cell>
          <cell r="AI994" t="str">
            <v>M</v>
          </cell>
        </row>
        <row r="995">
          <cell r="A995">
            <v>989</v>
          </cell>
          <cell r="B995" t="str">
            <v>Vietnam</v>
          </cell>
          <cell r="C995" t="str">
            <v>Ho Chi Minh</v>
          </cell>
          <cell r="D995" t="str">
            <v>VNSGN</v>
          </cell>
          <cell r="E995" t="str">
            <v>O</v>
          </cell>
          <cell r="F995" t="str">
            <v>Queenie Nguyen</v>
          </cell>
          <cell r="G995" t="str">
            <v>Operation Assistant</v>
          </cell>
          <cell r="H995" t="str">
            <v xml:space="preserve">84 28 3867 2830 </v>
          </cell>
          <cell r="I995" t="str">
            <v xml:space="preserve">nquyen@ups.com </v>
          </cell>
          <cell r="Z995">
            <v>1</v>
          </cell>
          <cell r="AT995" t="str">
            <v>M</v>
          </cell>
        </row>
        <row r="996">
          <cell r="A996">
            <v>990</v>
          </cell>
          <cell r="B996" t="str">
            <v>Vietnam</v>
          </cell>
          <cell r="C996" t="str">
            <v>Ho Chi Minh</v>
          </cell>
          <cell r="D996" t="str">
            <v>VNSGN</v>
          </cell>
          <cell r="E996" t="str">
            <v>O</v>
          </cell>
          <cell r="F996" t="str">
            <v>Tina Nguyen</v>
          </cell>
          <cell r="G996" t="str">
            <v>Operation Assistant</v>
          </cell>
          <cell r="H996" t="str">
            <v xml:space="preserve">84 28 3867 2830 </v>
          </cell>
          <cell r="I996" t="str">
            <v xml:space="preserve">nthi@ups.com </v>
          </cell>
          <cell r="Z996">
            <v>0</v>
          </cell>
        </row>
        <row r="997">
          <cell r="A997">
            <v>991</v>
          </cell>
          <cell r="B997" t="str">
            <v>Vietnam</v>
          </cell>
          <cell r="C997" t="str">
            <v>Ho Chi Minh</v>
          </cell>
          <cell r="D997" t="str">
            <v>VNSGN</v>
          </cell>
          <cell r="E997" t="str">
            <v>O</v>
          </cell>
          <cell r="F997" t="str">
            <v>Winnie Huynh</v>
          </cell>
          <cell r="G997" t="str">
            <v>Operation Assistant</v>
          </cell>
          <cell r="H997" t="str">
            <v xml:space="preserve">84 28 3867 2830 </v>
          </cell>
          <cell r="I997" t="str">
            <v xml:space="preserve">hvy@ups.com </v>
          </cell>
          <cell r="Z997">
            <v>1</v>
          </cell>
          <cell r="AQ997" t="str">
            <v>M</v>
          </cell>
        </row>
        <row r="998">
          <cell r="A998">
            <v>992</v>
          </cell>
          <cell r="B998" t="str">
            <v>Vietnam</v>
          </cell>
          <cell r="C998" t="str">
            <v>Ho Chi Minh</v>
          </cell>
          <cell r="D998" t="str">
            <v>VNSGN</v>
          </cell>
          <cell r="E998" t="str">
            <v>O</v>
          </cell>
          <cell r="F998" t="str">
            <v>Christina Nguyen</v>
          </cell>
          <cell r="G998" t="str">
            <v>Manager</v>
          </cell>
          <cell r="H998" t="str">
            <v>84 28 3867 2830 ext 8107</v>
          </cell>
          <cell r="I998" t="str">
            <v>nvan@ups.com</v>
          </cell>
          <cell r="Q998" t="str">
            <v>USA/CAN</v>
          </cell>
          <cell r="R998" t="str">
            <v>ALL</v>
          </cell>
          <cell r="U998" t="str">
            <v>ALL</v>
          </cell>
          <cell r="V998" t="str">
            <v>USA</v>
          </cell>
          <cell r="W998" t="str">
            <v>USA</v>
          </cell>
          <cell r="Z998">
            <v>26</v>
          </cell>
          <cell r="AB998" t="str">
            <v>B</v>
          </cell>
          <cell r="AC998" t="str">
            <v>B</v>
          </cell>
          <cell r="AD998" t="str">
            <v>B</v>
          </cell>
          <cell r="AF998" t="str">
            <v>B</v>
          </cell>
          <cell r="AI998" t="str">
            <v>E</v>
          </cell>
          <cell r="AP998" t="str">
            <v>B</v>
          </cell>
          <cell r="AQ998" t="str">
            <v>B</v>
          </cell>
          <cell r="AR998" t="str">
            <v>E</v>
          </cell>
          <cell r="AV998" t="str">
            <v>B</v>
          </cell>
          <cell r="AW998" t="str">
            <v>B</v>
          </cell>
          <cell r="AY998" t="str">
            <v>B</v>
          </cell>
          <cell r="BB998" t="str">
            <v>B</v>
          </cell>
          <cell r="BD998" t="str">
            <v>E</v>
          </cell>
          <cell r="BE998" t="str">
            <v>E</v>
          </cell>
          <cell r="BI998" t="str">
            <v>B</v>
          </cell>
          <cell r="BJ998" t="str">
            <v>B</v>
          </cell>
          <cell r="BR998" t="str">
            <v>B</v>
          </cell>
          <cell r="BS998" t="str">
            <v>B</v>
          </cell>
          <cell r="BT998" t="str">
            <v>B</v>
          </cell>
          <cell r="BV998" t="str">
            <v>B</v>
          </cell>
          <cell r="BW998" t="str">
            <v>B</v>
          </cell>
          <cell r="BX998" t="str">
            <v>B</v>
          </cell>
          <cell r="BZ998" t="str">
            <v>B</v>
          </cell>
          <cell r="CD998" t="str">
            <v>E</v>
          </cell>
          <cell r="CH998" t="str">
            <v>B</v>
          </cell>
          <cell r="CI998" t="str">
            <v>B</v>
          </cell>
        </row>
        <row r="999">
          <cell r="A999">
            <v>993</v>
          </cell>
          <cell r="B999" t="str">
            <v>Vietnam</v>
          </cell>
          <cell r="C999" t="str">
            <v>Ho Chi Minh</v>
          </cell>
          <cell r="D999" t="str">
            <v>VNSGN</v>
          </cell>
          <cell r="E999" t="str">
            <v>O</v>
          </cell>
          <cell r="F999" t="str">
            <v>Group email</v>
          </cell>
          <cell r="H999" t="str">
            <v xml:space="preserve">84 28 3867 2830 </v>
          </cell>
          <cell r="I999" t="str">
            <v>UPSSGNCOSTCO@ups.com</v>
          </cell>
          <cell r="Z999">
            <v>1</v>
          </cell>
          <cell r="AI999" t="str">
            <v>M</v>
          </cell>
        </row>
        <row r="1000">
          <cell r="A1000">
            <v>994</v>
          </cell>
          <cell r="B1000" t="str">
            <v>Vietnam</v>
          </cell>
          <cell r="C1000" t="str">
            <v>Ho Chi Minh</v>
          </cell>
          <cell r="D1000" t="str">
            <v>VNSGN</v>
          </cell>
          <cell r="E1000" t="str">
            <v>O</v>
          </cell>
          <cell r="F1000" t="str">
            <v>Group email</v>
          </cell>
          <cell r="H1000" t="str">
            <v xml:space="preserve">84 28 3867 2830 </v>
          </cell>
          <cell r="I1000" t="str">
            <v>UPSSGNDOLLARTREE@ups.com</v>
          </cell>
          <cell r="Z1000">
            <v>1</v>
          </cell>
          <cell r="AT1000" t="str">
            <v>M</v>
          </cell>
        </row>
        <row r="1001">
          <cell r="A1001">
            <v>995</v>
          </cell>
          <cell r="B1001" t="str">
            <v>Vietnam</v>
          </cell>
          <cell r="C1001" t="str">
            <v>Ho Chi Minh</v>
          </cell>
          <cell r="D1001" t="str">
            <v>VNSGN</v>
          </cell>
          <cell r="E1001" t="str">
            <v>O</v>
          </cell>
          <cell r="F1001" t="str">
            <v>Tran Thi Thuy Hang</v>
          </cell>
          <cell r="G1001" t="str">
            <v>Freight Ops Assistant</v>
          </cell>
          <cell r="H1001" t="str">
            <v xml:space="preserve">84 28 3867 2830 </v>
          </cell>
          <cell r="I1001" t="str">
            <v>thang@ups.com</v>
          </cell>
          <cell r="Z1001">
            <v>2</v>
          </cell>
          <cell r="AR1001" t="str">
            <v>M</v>
          </cell>
          <cell r="BW1001" t="str">
            <v>M</v>
          </cell>
        </row>
        <row r="1002">
          <cell r="A1002">
            <v>996</v>
          </cell>
          <cell r="B1002" t="str">
            <v>Vietnam</v>
          </cell>
          <cell r="C1002" t="str">
            <v>Ho Chi Minh</v>
          </cell>
          <cell r="D1002" t="str">
            <v>VNSGN</v>
          </cell>
          <cell r="E1002" t="str">
            <v>O</v>
          </cell>
          <cell r="F1002" t="str">
            <v>Demie Tran</v>
          </cell>
          <cell r="G1002" t="str">
            <v>Operation</v>
          </cell>
          <cell r="H1002" t="str">
            <v>84 28 3867 2830 ext 8101</v>
          </cell>
          <cell r="I1002" t="str">
            <v>tmy@ups.com</v>
          </cell>
          <cell r="R1002" t="str">
            <v>LATAM</v>
          </cell>
          <cell r="U1002" t="str">
            <v>USA</v>
          </cell>
          <cell r="Z1002">
            <v>5</v>
          </cell>
          <cell r="AP1002" t="str">
            <v>M</v>
          </cell>
          <cell r="BF1002" t="str">
            <v>B</v>
          </cell>
          <cell r="BP1002" t="str">
            <v>B</v>
          </cell>
          <cell r="BT1002" t="str">
            <v>M</v>
          </cell>
          <cell r="CQ1002" t="str">
            <v>M</v>
          </cell>
        </row>
        <row r="1003">
          <cell r="A1003">
            <v>997</v>
          </cell>
          <cell r="B1003" t="str">
            <v>Vietnam</v>
          </cell>
          <cell r="C1003" t="str">
            <v>Ho Chi Minh</v>
          </cell>
          <cell r="D1003" t="str">
            <v>VNSGN</v>
          </cell>
          <cell r="E1003" t="str">
            <v>O</v>
          </cell>
          <cell r="F1003" t="str">
            <v>Tu Duy Thinh</v>
          </cell>
          <cell r="G1003" t="str">
            <v>Supervisor</v>
          </cell>
          <cell r="H1003" t="str">
            <v>84 778007107</v>
          </cell>
          <cell r="I1003" t="str">
            <v>tuthinh@ups.com</v>
          </cell>
          <cell r="Q1003" t="str">
            <v>USA/CAN</v>
          </cell>
          <cell r="W1003" t="str">
            <v>USA</v>
          </cell>
          <cell r="Z1003">
            <v>6</v>
          </cell>
          <cell r="AG1003" t="str">
            <v>E</v>
          </cell>
          <cell r="AJ1003" t="str">
            <v>E</v>
          </cell>
          <cell r="BD1003" t="str">
            <v>E</v>
          </cell>
          <cell r="BE1003" t="str">
            <v>E</v>
          </cell>
          <cell r="BK1003" t="str">
            <v>B</v>
          </cell>
          <cell r="BP1003" t="str">
            <v>E</v>
          </cell>
        </row>
        <row r="1004">
          <cell r="A1004">
            <v>998</v>
          </cell>
          <cell r="B1004" t="str">
            <v>Vietnam</v>
          </cell>
          <cell r="C1004" t="str">
            <v>Ho Chi Minh</v>
          </cell>
          <cell r="D1004" t="str">
            <v>VNSGN</v>
          </cell>
          <cell r="E1004" t="str">
            <v>O</v>
          </cell>
          <cell r="F1004" t="str">
            <v>Esther Duong</v>
          </cell>
          <cell r="G1004" t="str">
            <v>Freight Ops Assistant</v>
          </cell>
          <cell r="H1004" t="str">
            <v>84 28 3867 2830 ext 8201</v>
          </cell>
          <cell r="I1004" t="str">
            <v>dyen@ups.com</v>
          </cell>
          <cell r="Z1004">
            <v>1</v>
          </cell>
          <cell r="CD1004" t="str">
            <v>M</v>
          </cell>
        </row>
        <row r="1005">
          <cell r="A1005">
            <v>999</v>
          </cell>
          <cell r="B1005" t="str">
            <v>Vietnam</v>
          </cell>
          <cell r="C1005" t="str">
            <v>Ho Chi Minh</v>
          </cell>
          <cell r="D1005" t="str">
            <v>VNSGN</v>
          </cell>
          <cell r="E1005" t="str">
            <v>O</v>
          </cell>
          <cell r="F1005" t="str">
            <v xml:space="preserve">Laurie Phan </v>
          </cell>
          <cell r="G1005" t="str">
            <v>Freight OPS Assistant</v>
          </cell>
          <cell r="H1005" t="str">
            <v>84 28 3867 2830 ext 8102</v>
          </cell>
          <cell r="I1005" t="str">
            <v>plinh@ups.com</v>
          </cell>
          <cell r="Z1005">
            <v>6</v>
          </cell>
          <cell r="AC1005" t="str">
            <v>M</v>
          </cell>
          <cell r="AF1005" t="str">
            <v>M</v>
          </cell>
          <cell r="AP1005" t="str">
            <v>M</v>
          </cell>
          <cell r="BF1005" t="str">
            <v>M</v>
          </cell>
          <cell r="BP1005" t="str">
            <v>M</v>
          </cell>
          <cell r="CD1005" t="str">
            <v>B</v>
          </cell>
        </row>
        <row r="1006">
          <cell r="A1006">
            <v>1000</v>
          </cell>
          <cell r="B1006" t="str">
            <v>Vietnam</v>
          </cell>
          <cell r="C1006" t="str">
            <v>Ho Chi Minh</v>
          </cell>
          <cell r="D1006" t="str">
            <v>VNSGN</v>
          </cell>
          <cell r="E1006" t="str">
            <v>O</v>
          </cell>
          <cell r="F1006" t="str">
            <v>Duong Thi Hong Nhi</v>
          </cell>
          <cell r="G1006" t="str">
            <v>Operation</v>
          </cell>
          <cell r="H1006" t="str">
            <v>84 28 3867 2830 ext 8500</v>
          </cell>
          <cell r="I1006" t="str">
            <v>dnhi@ups.com</v>
          </cell>
          <cell r="U1006" t="str">
            <v>ALL</v>
          </cell>
          <cell r="Z1006">
            <v>5</v>
          </cell>
          <cell r="AW1006" t="str">
            <v>M</v>
          </cell>
          <cell r="BJ1006" t="str">
            <v>M</v>
          </cell>
          <cell r="BS1006" t="str">
            <v>M</v>
          </cell>
          <cell r="BT1006" t="str">
            <v>M</v>
          </cell>
          <cell r="CB1006" t="str">
            <v>M</v>
          </cell>
        </row>
        <row r="1007">
          <cell r="A1007">
            <v>1001</v>
          </cell>
          <cell r="B1007" t="str">
            <v>Vietnam</v>
          </cell>
          <cell r="C1007" t="str">
            <v>Ho Chi Minh</v>
          </cell>
          <cell r="D1007" t="str">
            <v>VNSGN</v>
          </cell>
          <cell r="E1007" t="str">
            <v>O</v>
          </cell>
          <cell r="F1007" t="str">
            <v>Nina Ly</v>
          </cell>
          <cell r="G1007" t="str">
            <v>Freight OPS Assistant</v>
          </cell>
          <cell r="H1007" t="str">
            <v>84 28 3867 2830 ext 8108</v>
          </cell>
          <cell r="I1007" t="str">
            <v>loanh@ups.com</v>
          </cell>
          <cell r="Q1007" t="str">
            <v>USA/CAN</v>
          </cell>
          <cell r="V1007" t="str">
            <v>USA</v>
          </cell>
          <cell r="Z1007">
            <v>5</v>
          </cell>
          <cell r="BB1007" t="str">
            <v>M</v>
          </cell>
          <cell r="BE1007" t="str">
            <v>M</v>
          </cell>
          <cell r="BK1007" t="str">
            <v>M</v>
          </cell>
          <cell r="BX1007" t="str">
            <v>M</v>
          </cell>
          <cell r="CB1007" t="str">
            <v>M</v>
          </cell>
        </row>
        <row r="1008">
          <cell r="A1008">
            <v>1002</v>
          </cell>
          <cell r="B1008" t="str">
            <v>Vietnam</v>
          </cell>
          <cell r="C1008" t="str">
            <v>Ho Chi Minh</v>
          </cell>
          <cell r="D1008" t="str">
            <v>VNSGN</v>
          </cell>
          <cell r="E1008" t="str">
            <v>O</v>
          </cell>
          <cell r="F1008" t="str">
            <v>Truong Dang Linh Giang</v>
          </cell>
          <cell r="G1008" t="str">
            <v>Operation</v>
          </cell>
          <cell r="H1008" t="str">
            <v>84 28 3867 2830 ext 8110</v>
          </cell>
          <cell r="I1008" t="str">
            <v>tgiang@ups.com</v>
          </cell>
          <cell r="W1008" t="str">
            <v>USA</v>
          </cell>
          <cell r="Z1008">
            <v>4</v>
          </cell>
          <cell r="AB1008" t="str">
            <v>B</v>
          </cell>
          <cell r="BD1008" t="str">
            <v>M</v>
          </cell>
          <cell r="BV1008" t="str">
            <v>M</v>
          </cell>
          <cell r="CB1008" t="str">
            <v>B</v>
          </cell>
        </row>
        <row r="1009">
          <cell r="A1009">
            <v>1003</v>
          </cell>
          <cell r="B1009" t="str">
            <v>Vietnam</v>
          </cell>
          <cell r="C1009" t="str">
            <v>Ho Chi Minh</v>
          </cell>
          <cell r="D1009" t="str">
            <v>VNSGN.</v>
          </cell>
          <cell r="E1009" t="str">
            <v>O</v>
          </cell>
          <cell r="F1009" t="str">
            <v>Joyce Thy</v>
          </cell>
          <cell r="G1009" t="str">
            <v>CS Coordinator</v>
          </cell>
          <cell r="H1009" t="str">
            <v>84 28 7306 5088 ext 8740</v>
          </cell>
          <cell r="I1009" t="str">
            <v>joyce.thy@vietranslink.com</v>
          </cell>
          <cell r="K1009" t="str">
            <v>Y</v>
          </cell>
          <cell r="Z1009">
            <v>0</v>
          </cell>
        </row>
        <row r="1010">
          <cell r="A1010">
            <v>1004</v>
          </cell>
          <cell r="B1010" t="str">
            <v>Vietnam</v>
          </cell>
          <cell r="C1010" t="str">
            <v>Ho Chi Minh</v>
          </cell>
          <cell r="D1010" t="str">
            <v>VNSGN.</v>
          </cell>
          <cell r="E1010" t="str">
            <v>O</v>
          </cell>
          <cell r="F1010" t="str">
            <v>Ng Yong Hui</v>
          </cell>
          <cell r="G1010" t="str">
            <v>Senior Freight Officer</v>
          </cell>
          <cell r="H1010" t="str">
            <v>65 63208258</v>
          </cell>
          <cell r="I1010" t="str">
            <v>nyonghui@ups.com</v>
          </cell>
          <cell r="Z1010">
            <v>0</v>
          </cell>
        </row>
        <row r="1011">
          <cell r="A1011">
            <v>1005</v>
          </cell>
          <cell r="B1011" t="str">
            <v>Vietnam</v>
          </cell>
          <cell r="C1011" t="str">
            <v>Ho Chi Minh</v>
          </cell>
          <cell r="D1011" t="str">
            <v>VNSGN.</v>
          </cell>
          <cell r="E1011" t="str">
            <v>TDO</v>
          </cell>
          <cell r="F1011" t="str">
            <v>**same as VNSGN ocean contact</v>
          </cell>
          <cell r="Z1011">
            <v>0</v>
          </cell>
        </row>
        <row r="1012">
          <cell r="A1012">
            <v>1006</v>
          </cell>
          <cell r="B1012" t="str">
            <v>Vietnam</v>
          </cell>
          <cell r="C1012" t="str">
            <v>Ho Chi Minh</v>
          </cell>
          <cell r="D1012" t="str">
            <v>VNSGN.</v>
          </cell>
          <cell r="E1012" t="str">
            <v>O</v>
          </cell>
          <cell r="F1012" t="str">
            <v>Cindty Trang</v>
          </cell>
          <cell r="G1012" t="str">
            <v>Coordinator</v>
          </cell>
          <cell r="H1012" t="str">
            <v>84 28 7306 5088 ext 8798</v>
          </cell>
          <cell r="I1012" t="str">
            <v>cindy.trang@vietranslink.com</v>
          </cell>
          <cell r="Z1012">
            <v>0</v>
          </cell>
        </row>
        <row r="1013">
          <cell r="A1013">
            <v>1007</v>
          </cell>
          <cell r="B1013" t="str">
            <v>Vietnam</v>
          </cell>
          <cell r="C1013" t="str">
            <v>Ho Chi Minh</v>
          </cell>
          <cell r="D1013" t="str">
            <v>VNSGN.</v>
          </cell>
          <cell r="E1013" t="str">
            <v>O</v>
          </cell>
          <cell r="F1013" t="str">
            <v>Sue Nhi</v>
          </cell>
          <cell r="G1013" t="str">
            <v>Coordinator</v>
          </cell>
          <cell r="H1013" t="str">
            <v xml:space="preserve">84 28 7306 5088 </v>
          </cell>
          <cell r="I1013" t="str">
            <v>sue.nhi@vietranslink.com</v>
          </cell>
          <cell r="Z1013">
            <v>0</v>
          </cell>
        </row>
        <row r="1014">
          <cell r="A1014">
            <v>1008</v>
          </cell>
          <cell r="B1014" t="str">
            <v>Vietnam</v>
          </cell>
          <cell r="C1014" t="str">
            <v>Ho Chi Minh</v>
          </cell>
          <cell r="D1014" t="str">
            <v>VNSGN.</v>
          </cell>
          <cell r="E1014" t="str">
            <v>O</v>
          </cell>
          <cell r="F1014" t="str">
            <v>Shana Nhi</v>
          </cell>
          <cell r="G1014" t="str">
            <v>CS Coordinator</v>
          </cell>
          <cell r="H1014" t="str">
            <v>84 28 7306 5088 ext 8791</v>
          </cell>
          <cell r="I1014" t="str">
            <v>shana.nhi@vietranslink.com</v>
          </cell>
          <cell r="Z1014">
            <v>0</v>
          </cell>
        </row>
        <row r="1015">
          <cell r="A1015">
            <v>1009</v>
          </cell>
          <cell r="B1015" t="str">
            <v>Vietnam</v>
          </cell>
          <cell r="C1015" t="str">
            <v>Ho Chi Minh</v>
          </cell>
          <cell r="D1015" t="str">
            <v>VNSGN.</v>
          </cell>
          <cell r="E1015" t="str">
            <v>O</v>
          </cell>
          <cell r="F1015" t="str">
            <v>Jolie Diem</v>
          </cell>
          <cell r="G1015" t="str">
            <v>Sea Freight Manager</v>
          </cell>
          <cell r="H1015" t="str">
            <v>84 28 7306 5088 ext 8767</v>
          </cell>
          <cell r="I1015" t="str">
            <v>jolie.diem@vietranslink.com</v>
          </cell>
          <cell r="Z1015">
            <v>0</v>
          </cell>
        </row>
        <row r="1016">
          <cell r="A1016">
            <v>1010</v>
          </cell>
          <cell r="B1016" t="str">
            <v>Vietnam</v>
          </cell>
          <cell r="C1016" t="str">
            <v>Ho Chi Minh</v>
          </cell>
          <cell r="D1016" t="str">
            <v>VNSGN.</v>
          </cell>
          <cell r="E1016" t="str">
            <v>O</v>
          </cell>
          <cell r="F1016" t="str">
            <v>Andrew Thinh</v>
          </cell>
          <cell r="G1016" t="str">
            <v>Supervisor</v>
          </cell>
          <cell r="H1016" t="str">
            <v>84 28 7306 5088 ext 8771</v>
          </cell>
          <cell r="I1016" t="str">
            <v>andrew.thinh@vietranslink.com</v>
          </cell>
          <cell r="Z1016">
            <v>0</v>
          </cell>
        </row>
        <row r="1017">
          <cell r="A1017">
            <v>1011</v>
          </cell>
          <cell r="B1017" t="str">
            <v>Vietnam</v>
          </cell>
          <cell r="C1017" t="str">
            <v>Ho Chi Minh</v>
          </cell>
          <cell r="D1017" t="str">
            <v>VNSGN</v>
          </cell>
          <cell r="E1017" t="str">
            <v>O</v>
          </cell>
          <cell r="F1017" t="str">
            <v>Mona Nga</v>
          </cell>
          <cell r="G1017" t="str">
            <v>Freight Lead</v>
          </cell>
          <cell r="H1017" t="str">
            <v>84 28 3867 2830</v>
          </cell>
          <cell r="I1017" t="str">
            <v>lnga@ups.com</v>
          </cell>
          <cell r="Z1017">
            <v>1</v>
          </cell>
          <cell r="AI1017" t="str">
            <v>M</v>
          </cell>
        </row>
        <row r="1018">
          <cell r="A1018">
            <v>1012</v>
          </cell>
          <cell r="B1018" t="str">
            <v>Vietnam</v>
          </cell>
          <cell r="C1018" t="str">
            <v>Ho Chi Minh</v>
          </cell>
          <cell r="D1018" t="str">
            <v>VNSGN.</v>
          </cell>
          <cell r="E1018" t="str">
            <v>O</v>
          </cell>
          <cell r="F1018" t="str">
            <v>Clara Trang</v>
          </cell>
          <cell r="G1018" t="str">
            <v>CS Coordinator</v>
          </cell>
          <cell r="H1018" t="str">
            <v>84 28 7306 5088 ext 8762</v>
          </cell>
          <cell r="I1018" t="str">
            <v>clara.trang@vietranslink.com</v>
          </cell>
          <cell r="Z1018">
            <v>0</v>
          </cell>
        </row>
        <row r="1019">
          <cell r="A1019">
            <v>1013</v>
          </cell>
          <cell r="B1019" t="str">
            <v>Vietnam</v>
          </cell>
          <cell r="C1019" t="str">
            <v>Ho Chi Minh</v>
          </cell>
          <cell r="D1019" t="str">
            <v>VNSGN.</v>
          </cell>
          <cell r="E1019" t="str">
            <v>O</v>
          </cell>
          <cell r="F1019" t="str">
            <v>Cherry Phuong</v>
          </cell>
          <cell r="G1019" t="str">
            <v>Ocean Export Coordinator</v>
          </cell>
          <cell r="H1019" t="str">
            <v>84 28 7306 5088</v>
          </cell>
          <cell r="I1019" t="str">
            <v>cherry.phuong@vietranslink.com</v>
          </cell>
          <cell r="Z1019">
            <v>0</v>
          </cell>
        </row>
        <row r="1020">
          <cell r="A1020">
            <v>1014</v>
          </cell>
          <cell r="B1020" t="str">
            <v>Vietnam</v>
          </cell>
          <cell r="C1020" t="str">
            <v>Danang</v>
          </cell>
          <cell r="D1020" t="str">
            <v>VNDAD</v>
          </cell>
          <cell r="E1020" t="str">
            <v>O</v>
          </cell>
          <cell r="F1020" t="str">
            <v>** See Ho Chi Minh</v>
          </cell>
          <cell r="Z1020">
            <v>3</v>
          </cell>
          <cell r="AI1020" t="str">
            <v>*</v>
          </cell>
          <cell r="AT1020" t="str">
            <v>*</v>
          </cell>
          <cell r="BF1020" t="str">
            <v>*</v>
          </cell>
        </row>
        <row r="1021">
          <cell r="A1021">
            <v>1015</v>
          </cell>
          <cell r="B1021" t="str">
            <v>Vietnam</v>
          </cell>
          <cell r="C1021" t="str">
            <v>Qui Nhon</v>
          </cell>
          <cell r="D1021" t="str">
            <v>VNUIH</v>
          </cell>
          <cell r="E1021" t="str">
            <v>O</v>
          </cell>
          <cell r="F1021" t="str">
            <v>** See Ho Chi Minh</v>
          </cell>
          <cell r="K1021" t="str">
            <v>Y</v>
          </cell>
          <cell r="V1021" t="str">
            <v>ALL</v>
          </cell>
          <cell r="Z1021">
            <v>3</v>
          </cell>
          <cell r="AI1021" t="str">
            <v>*</v>
          </cell>
          <cell r="BF1021" t="str">
            <v>*</v>
          </cell>
          <cell r="BX1021" t="str">
            <v>*</v>
          </cell>
        </row>
        <row r="1022">
          <cell r="A1022">
            <v>1016</v>
          </cell>
          <cell r="B1022" t="str">
            <v>Vietnam</v>
          </cell>
          <cell r="C1022" t="str">
            <v xml:space="preserve">Saigon
</v>
          </cell>
          <cell r="D1022" t="str">
            <v>VNSGN</v>
          </cell>
          <cell r="E1022" t="str">
            <v>O</v>
          </cell>
          <cell r="F1022" t="str">
            <v>** See Ho Chi Minh</v>
          </cell>
          <cell r="K1022" t="str">
            <v>Y</v>
          </cell>
          <cell r="Z1022">
            <v>0</v>
          </cell>
        </row>
        <row r="1023">
          <cell r="A1023">
            <v>1017</v>
          </cell>
          <cell r="B1023" t="str">
            <v>Vietnam</v>
          </cell>
          <cell r="C1023" t="str">
            <v>Vung Tau</v>
          </cell>
          <cell r="D1023" t="str">
            <v>VNVUT</v>
          </cell>
          <cell r="E1023" t="str">
            <v>O</v>
          </cell>
          <cell r="F1023" t="str">
            <v>** See Ho Chi Minh</v>
          </cell>
          <cell r="Z1023">
            <v>3</v>
          </cell>
          <cell r="AP1023" t="str">
            <v>*</v>
          </cell>
          <cell r="BF1023" t="str">
            <v>*</v>
          </cell>
          <cell r="BW1023" t="str">
            <v>*</v>
          </cell>
        </row>
        <row r="1024">
          <cell r="A1024">
            <v>1018</v>
          </cell>
          <cell r="B1024" t="str">
            <v>Vietnam</v>
          </cell>
          <cell r="C1024" t="str">
            <v>Cai Mep</v>
          </cell>
          <cell r="D1024" t="str">
            <v>VNCMT</v>
          </cell>
          <cell r="E1024" t="str">
            <v>O</v>
          </cell>
          <cell r="F1024" t="str">
            <v>** See Ho Chi Minh</v>
          </cell>
          <cell r="Z1024">
            <v>1</v>
          </cell>
          <cell r="BF1024" t="str">
            <v>*</v>
          </cell>
        </row>
        <row r="1025">
          <cell r="A1025">
            <v>1019</v>
          </cell>
          <cell r="B1025" t="str">
            <v>Vietnam</v>
          </cell>
          <cell r="C1025" t="str">
            <v>Cat Lai</v>
          </cell>
          <cell r="D1025" t="str">
            <v>VNCLI</v>
          </cell>
          <cell r="E1025" t="str">
            <v>O</v>
          </cell>
          <cell r="F1025" t="str">
            <v>** See Ho Chi Minh</v>
          </cell>
          <cell r="Z1025">
            <v>1</v>
          </cell>
          <cell r="BF1025" t="str">
            <v>*</v>
          </cell>
        </row>
        <row r="1026">
          <cell r="A1026">
            <v>1020</v>
          </cell>
          <cell r="B1026" t="str">
            <v>China</v>
          </cell>
          <cell r="C1026" t="str">
            <v>Shanghai</v>
          </cell>
          <cell r="D1026" t="str">
            <v>CNPVG</v>
          </cell>
          <cell r="E1026" t="str">
            <v>TDA</v>
          </cell>
          <cell r="F1026" t="str">
            <v>** Same as Shanghai air contacts</v>
          </cell>
          <cell r="Z1026">
            <v>1</v>
          </cell>
          <cell r="AO1026" t="str">
            <v>*</v>
          </cell>
        </row>
        <row r="1027">
          <cell r="A1027">
            <v>1021</v>
          </cell>
          <cell r="B1027" t="str">
            <v>China</v>
          </cell>
          <cell r="C1027" t="str">
            <v>Tianjin(airport) 
Xingang(seaport)</v>
          </cell>
          <cell r="D1027" t="str">
            <v>CNTSN/CNTXG</v>
          </cell>
          <cell r="E1027" t="str">
            <v>TDA</v>
          </cell>
          <cell r="F1027" t="str">
            <v>Karen Zhu</v>
          </cell>
          <cell r="G1027" t="str">
            <v>Senior Officer</v>
          </cell>
          <cell r="H1027" t="str">
            <v>86 22 84889735 (direct)</v>
          </cell>
          <cell r="I1027" t="str">
            <v>zhu.karen@ups.com</v>
          </cell>
          <cell r="Z1027">
            <v>0</v>
          </cell>
        </row>
        <row r="1028">
          <cell r="A1028">
            <v>1022</v>
          </cell>
          <cell r="B1028" t="str">
            <v>China</v>
          </cell>
          <cell r="C1028" t="str">
            <v>Dalian</v>
          </cell>
          <cell r="D1028" t="str">
            <v>CNDLC</v>
          </cell>
          <cell r="E1028" t="str">
            <v>TDO</v>
          </cell>
          <cell r="F1028" t="str">
            <v>Sawyer Cong</v>
          </cell>
          <cell r="G1028" t="str">
            <v>Operation</v>
          </cell>
          <cell r="H1028" t="str">
            <v>86 411 82714068 ext 121</v>
          </cell>
          <cell r="I1028" t="str">
            <v xml:space="preserve">scong@ups.com </v>
          </cell>
          <cell r="Z1028">
            <v>1</v>
          </cell>
          <cell r="AV1028" t="str">
            <v>M</v>
          </cell>
        </row>
        <row r="1029">
          <cell r="A1029">
            <v>1023</v>
          </cell>
          <cell r="B1029" t="str">
            <v>China</v>
          </cell>
          <cell r="C1029" t="str">
            <v>Shenzhen</v>
          </cell>
          <cell r="D1029" t="str">
            <v>CNSZX</v>
          </cell>
          <cell r="E1029" t="str">
            <v>TDO</v>
          </cell>
          <cell r="F1029" t="str">
            <v>** See Hong Kong</v>
          </cell>
          <cell r="Z1029">
            <v>1</v>
          </cell>
          <cell r="BS1029" t="str">
            <v>*</v>
          </cell>
        </row>
        <row r="1030">
          <cell r="A1030">
            <v>1024</v>
          </cell>
          <cell r="B1030" t="str">
            <v>China</v>
          </cell>
          <cell r="C1030" t="str">
            <v>Hong Kong</v>
          </cell>
          <cell r="D1030" t="str">
            <v>HKHKG</v>
          </cell>
          <cell r="E1030" t="str">
            <v>TDO</v>
          </cell>
          <cell r="F1030" t="str">
            <v>Joey Lo</v>
          </cell>
          <cell r="G1030" t="str">
            <v>Operation</v>
          </cell>
          <cell r="H1030" t="str">
            <v>852-29425185</v>
          </cell>
          <cell r="I1030" t="str">
            <v>jjlo@ups.com</v>
          </cell>
          <cell r="Z1030">
            <v>0</v>
          </cell>
        </row>
        <row r="1031">
          <cell r="A1031">
            <v>1025</v>
          </cell>
          <cell r="B1031" t="str">
            <v>China</v>
          </cell>
          <cell r="C1031" t="str">
            <v>Hong Kong</v>
          </cell>
          <cell r="D1031" t="str">
            <v>HKHKG</v>
          </cell>
          <cell r="E1031" t="str">
            <v>TDO</v>
          </cell>
          <cell r="F1031" t="str">
            <v xml:space="preserve">Polly Cheng </v>
          </cell>
          <cell r="G1031" t="str">
            <v>Operation</v>
          </cell>
          <cell r="H1031" t="str">
            <v>852-29425180</v>
          </cell>
          <cell r="I1031" t="str">
            <v>pollycheng@ups.com</v>
          </cell>
          <cell r="Z1031">
            <v>0</v>
          </cell>
        </row>
        <row r="1032">
          <cell r="A1032">
            <v>1026</v>
          </cell>
          <cell r="B1032" t="str">
            <v>LSC</v>
          </cell>
          <cell r="C1032" t="str">
            <v>LSC</v>
          </cell>
          <cell r="D1032" t="str">
            <v>LSC</v>
          </cell>
          <cell r="E1032" t="str">
            <v>B</v>
          </cell>
          <cell r="F1032" t="str">
            <v>Amanda Gong</v>
          </cell>
          <cell r="G1032" t="str">
            <v>Freight Analyst</v>
          </cell>
          <cell r="H1032" t="str">
            <v>86 755 82852153</v>
          </cell>
          <cell r="I1032" t="str">
            <v>gongamanda@ups.com</v>
          </cell>
          <cell r="L1032">
            <v>8</v>
          </cell>
          <cell r="Z1032">
            <v>14</v>
          </cell>
          <cell r="AF1032" t="str">
            <v>M</v>
          </cell>
          <cell r="AT1032" t="str">
            <v>M</v>
          </cell>
          <cell r="AW1032" t="str">
            <v>M</v>
          </cell>
          <cell r="AY1032" t="str">
            <v>M</v>
          </cell>
          <cell r="BG1032" t="str">
            <v>B</v>
          </cell>
          <cell r="BO1032" t="str">
            <v>B</v>
          </cell>
          <cell r="BW1032" t="str">
            <v>B</v>
          </cell>
          <cell r="CB1032" t="str">
            <v>B</v>
          </cell>
          <cell r="CD1032" t="str">
            <v>M</v>
          </cell>
          <cell r="CF1032" t="str">
            <v>M</v>
          </cell>
          <cell r="CI1032" t="str">
            <v>B</v>
          </cell>
          <cell r="CJ1032" t="str">
            <v>M</v>
          </cell>
          <cell r="CO1032" t="str">
            <v>B</v>
          </cell>
          <cell r="CP1032" t="str">
            <v>M</v>
          </cell>
        </row>
        <row r="1033">
          <cell r="A1033">
            <v>1027</v>
          </cell>
          <cell r="B1033" t="str">
            <v>LSC</v>
          </cell>
          <cell r="C1033" t="str">
            <v>LSC</v>
          </cell>
          <cell r="D1033" t="str">
            <v>LSC</v>
          </cell>
          <cell r="E1033" t="str">
            <v>B</v>
          </cell>
          <cell r="F1033" t="str">
            <v>Daisy Ni</v>
          </cell>
          <cell r="G1033" t="str">
            <v>Senior Operation Assistant</v>
          </cell>
          <cell r="H1033" t="str">
            <v>86 755 82852350</v>
          </cell>
          <cell r="I1033" t="str">
            <v>nxiangjun@ups.com</v>
          </cell>
          <cell r="L1033">
            <v>3</v>
          </cell>
          <cell r="Z1033">
            <v>0</v>
          </cell>
        </row>
        <row r="1034">
          <cell r="A1034">
            <v>1028</v>
          </cell>
          <cell r="B1034" t="str">
            <v>LSC</v>
          </cell>
          <cell r="C1034" t="str">
            <v>LSC</v>
          </cell>
          <cell r="D1034" t="str">
            <v>LSC</v>
          </cell>
          <cell r="E1034" t="str">
            <v>B</v>
          </cell>
          <cell r="F1034" t="str">
            <v>Yang Liqun</v>
          </cell>
          <cell r="G1034" t="str">
            <v>Officer</v>
          </cell>
          <cell r="H1034" t="str">
            <v>86 755 82852360</v>
          </cell>
          <cell r="I1034" t="str">
            <v>yliqun@ups.com</v>
          </cell>
          <cell r="L1034">
            <v>6</v>
          </cell>
          <cell r="Z1034">
            <v>13</v>
          </cell>
          <cell r="AA1034" t="str">
            <v>B</v>
          </cell>
          <cell r="AC1034" t="str">
            <v>B</v>
          </cell>
          <cell r="AE1034" t="str">
            <v>B</v>
          </cell>
          <cell r="AI1034" t="str">
            <v>M</v>
          </cell>
          <cell r="AK1034" t="str">
            <v>M</v>
          </cell>
          <cell r="AQ1034" t="str">
            <v>M</v>
          </cell>
          <cell r="AZ1034" t="str">
            <v>M</v>
          </cell>
          <cell r="BH1034" t="str">
            <v>M</v>
          </cell>
          <cell r="BJ1034" t="str">
            <v>B</v>
          </cell>
          <cell r="BS1034" t="str">
            <v>B</v>
          </cell>
          <cell r="BZ1034" t="str">
            <v>B</v>
          </cell>
          <cell r="CC1034" t="str">
            <v>B</v>
          </cell>
          <cell r="CE1034" t="str">
            <v>B</v>
          </cell>
        </row>
        <row r="1035">
          <cell r="A1035">
            <v>1029</v>
          </cell>
          <cell r="B1035" t="str">
            <v>LSC</v>
          </cell>
          <cell r="C1035" t="str">
            <v>LSC</v>
          </cell>
          <cell r="D1035" t="str">
            <v>LSC</v>
          </cell>
          <cell r="E1035" t="str">
            <v>B</v>
          </cell>
          <cell r="F1035" t="str">
            <v>Cindy Huang</v>
          </cell>
          <cell r="G1035" t="str">
            <v>Senior Operation Assistant</v>
          </cell>
          <cell r="H1035" t="str">
            <v>86 755 82852384</v>
          </cell>
          <cell r="I1035" t="str">
            <v>hxinru@ups.com</v>
          </cell>
          <cell r="L1035">
            <v>7</v>
          </cell>
          <cell r="Z1035">
            <v>11</v>
          </cell>
          <cell r="AB1035" t="str">
            <v>M</v>
          </cell>
          <cell r="AD1035" t="str">
            <v>B</v>
          </cell>
          <cell r="AE1035" t="str">
            <v>M</v>
          </cell>
          <cell r="AM1035" t="str">
            <v>B</v>
          </cell>
          <cell r="AX1035" t="str">
            <v>B</v>
          </cell>
          <cell r="BK1035" t="str">
            <v>M</v>
          </cell>
          <cell r="BN1035" t="str">
            <v>M</v>
          </cell>
          <cell r="BT1035" t="str">
            <v>B</v>
          </cell>
          <cell r="CC1035" t="str">
            <v>M</v>
          </cell>
          <cell r="CE1035" t="str">
            <v>M</v>
          </cell>
          <cell r="CM1035" t="str">
            <v>M</v>
          </cell>
        </row>
        <row r="1036">
          <cell r="A1036">
            <v>1030</v>
          </cell>
          <cell r="B1036" t="str">
            <v>LSC</v>
          </cell>
          <cell r="C1036" t="str">
            <v>LSC</v>
          </cell>
          <cell r="D1036" t="str">
            <v>LSC</v>
          </cell>
          <cell r="E1036" t="str">
            <v>B</v>
          </cell>
          <cell r="F1036" t="str">
            <v>Icy Yan</v>
          </cell>
          <cell r="G1036" t="str">
            <v>Senior Officer</v>
          </cell>
          <cell r="H1036" t="str">
            <v>86 755 82852352</v>
          </cell>
          <cell r="I1036" t="str">
            <v>imyan@ups.com</v>
          </cell>
          <cell r="L1036">
            <v>8</v>
          </cell>
          <cell r="Z1036">
            <v>12</v>
          </cell>
          <cell r="AA1036" t="str">
            <v>M</v>
          </cell>
          <cell r="AB1036" t="str">
            <v>B</v>
          </cell>
          <cell r="AC1036" t="str">
            <v>M</v>
          </cell>
          <cell r="AK1036" t="str">
            <v>B</v>
          </cell>
          <cell r="AO1036" t="str">
            <v>B</v>
          </cell>
          <cell r="AX1036" t="str">
            <v>M</v>
          </cell>
          <cell r="BF1036" t="str">
            <v>M</v>
          </cell>
          <cell r="BH1036" t="str">
            <v>B</v>
          </cell>
          <cell r="BK1036" t="str">
            <v>B</v>
          </cell>
          <cell r="BT1036" t="str">
            <v>M</v>
          </cell>
          <cell r="BZ1036" t="str">
            <v>M</v>
          </cell>
          <cell r="CM1036" t="str">
            <v>B</v>
          </cell>
        </row>
        <row r="1037">
          <cell r="A1037">
            <v>1031</v>
          </cell>
          <cell r="B1037" t="str">
            <v>LSC</v>
          </cell>
          <cell r="C1037" t="str">
            <v>LSC</v>
          </cell>
          <cell r="D1037" t="str">
            <v>LSC</v>
          </cell>
          <cell r="E1037" t="str">
            <v>B</v>
          </cell>
          <cell r="F1037" t="str">
            <v>Angel Zeng</v>
          </cell>
          <cell r="G1037" t="str">
            <v>Senior Officer</v>
          </cell>
          <cell r="H1037" t="str">
            <v>86 755 82852350</v>
          </cell>
          <cell r="I1037" t="str">
            <v>zfengxia@ups.com</v>
          </cell>
          <cell r="L1037">
            <v>4</v>
          </cell>
          <cell r="Z1037">
            <v>11</v>
          </cell>
          <cell r="AL1037" t="str">
            <v>B</v>
          </cell>
          <cell r="AN1037" t="str">
            <v>B</v>
          </cell>
          <cell r="AR1037" t="str">
            <v>B</v>
          </cell>
          <cell r="AV1037" t="str">
            <v>B</v>
          </cell>
          <cell r="BC1037" t="str">
            <v>B</v>
          </cell>
          <cell r="BD1037" t="str">
            <v>M</v>
          </cell>
          <cell r="BE1037" t="str">
            <v>M</v>
          </cell>
          <cell r="BP1037" t="str">
            <v>M</v>
          </cell>
          <cell r="BU1037" t="str">
            <v>M</v>
          </cell>
          <cell r="CG1037" t="str">
            <v>B</v>
          </cell>
          <cell r="CR1037" t="str">
            <v>B</v>
          </cell>
        </row>
        <row r="1038">
          <cell r="A1038">
            <v>1032</v>
          </cell>
          <cell r="B1038" t="str">
            <v>LSC</v>
          </cell>
          <cell r="C1038" t="str">
            <v>LSC</v>
          </cell>
          <cell r="D1038" t="str">
            <v>LSC</v>
          </cell>
          <cell r="E1038" t="str">
            <v>B</v>
          </cell>
          <cell r="F1038" t="str">
            <v>Mary Huang</v>
          </cell>
          <cell r="G1038" t="str">
            <v>Officer</v>
          </cell>
          <cell r="H1038" t="str">
            <v>86 755 82852161</v>
          </cell>
          <cell r="I1038" t="str">
            <v>hmary@ups.com</v>
          </cell>
          <cell r="L1038">
            <v>0</v>
          </cell>
          <cell r="Z1038">
            <v>0</v>
          </cell>
        </row>
        <row r="1039">
          <cell r="A1039">
            <v>1033</v>
          </cell>
          <cell r="B1039" t="str">
            <v>LSC</v>
          </cell>
          <cell r="C1039" t="str">
            <v>LSC</v>
          </cell>
          <cell r="D1039" t="str">
            <v>LSC</v>
          </cell>
          <cell r="E1039" t="str">
            <v>B</v>
          </cell>
          <cell r="F1039" t="str">
            <v>Levana Li</v>
          </cell>
          <cell r="G1039" t="str">
            <v>Senior Operation Assistant</v>
          </cell>
          <cell r="H1039" t="str">
            <v>86 755 82852152</v>
          </cell>
          <cell r="I1039" t="str">
            <v>ljunyi@ups.com</v>
          </cell>
          <cell r="L1039">
            <v>7</v>
          </cell>
          <cell r="Z1039">
            <v>13</v>
          </cell>
          <cell r="AG1039" t="str">
            <v>M</v>
          </cell>
          <cell r="AJ1039" t="str">
            <v>M</v>
          </cell>
          <cell r="AT1039" t="str">
            <v>B</v>
          </cell>
          <cell r="BB1039" t="str">
            <v>B</v>
          </cell>
          <cell r="BG1039" t="str">
            <v>M</v>
          </cell>
          <cell r="BL1039" t="str">
            <v>M</v>
          </cell>
          <cell r="BO1039" t="str">
            <v>M</v>
          </cell>
          <cell r="BV1039" t="str">
            <v>B</v>
          </cell>
          <cell r="CA1039" t="str">
            <v>B</v>
          </cell>
          <cell r="CB1039" t="str">
            <v>M</v>
          </cell>
          <cell r="CF1039" t="str">
            <v>B</v>
          </cell>
          <cell r="CJ1039" t="str">
            <v>B</v>
          </cell>
          <cell r="CO1039" t="str">
            <v>M</v>
          </cell>
        </row>
        <row r="1040">
          <cell r="A1040">
            <v>1034</v>
          </cell>
          <cell r="B1040" t="str">
            <v>LSC</v>
          </cell>
          <cell r="C1040" t="str">
            <v>LSC</v>
          </cell>
          <cell r="D1040" t="str">
            <v>LSC</v>
          </cell>
          <cell r="E1040" t="str">
            <v>B</v>
          </cell>
          <cell r="F1040" t="str">
            <v>Pauline Chen</v>
          </cell>
          <cell r="G1040" t="str">
            <v>Officer</v>
          </cell>
          <cell r="H1040" t="str">
            <v>86 755 82852379</v>
          </cell>
          <cell r="I1040" t="str">
            <v>pxchen@ups.com</v>
          </cell>
          <cell r="L1040">
            <v>6</v>
          </cell>
          <cell r="Z1040">
            <v>12</v>
          </cell>
          <cell r="AL1040" t="str">
            <v>B</v>
          </cell>
          <cell r="AP1040" t="str">
            <v>M</v>
          </cell>
          <cell r="AR1040" t="str">
            <v>M</v>
          </cell>
          <cell r="BE1040" t="str">
            <v>B</v>
          </cell>
          <cell r="BI1040" t="str">
            <v>B</v>
          </cell>
          <cell r="BP1040" t="str">
            <v>B</v>
          </cell>
          <cell r="BR1040" t="str">
            <v>M</v>
          </cell>
          <cell r="BX1040" t="str">
            <v>B</v>
          </cell>
          <cell r="CH1040" t="str">
            <v>M</v>
          </cell>
          <cell r="CQ1040" t="str">
            <v>M</v>
          </cell>
          <cell r="CR1040" t="str">
            <v>M</v>
          </cell>
          <cell r="CS1040" t="str">
            <v>B</v>
          </cell>
        </row>
        <row r="1041">
          <cell r="A1041">
            <v>1035</v>
          </cell>
          <cell r="B1041" t="str">
            <v>LSC</v>
          </cell>
          <cell r="C1041" t="str">
            <v>LSC</v>
          </cell>
          <cell r="D1041" t="str">
            <v>LSC</v>
          </cell>
          <cell r="E1041" t="str">
            <v>B</v>
          </cell>
          <cell r="F1041" t="str">
            <v>Apple Shu</v>
          </cell>
          <cell r="G1041" t="str">
            <v>Senior Operation Assistant</v>
          </cell>
          <cell r="H1041" t="str">
            <v>86 755 82852302</v>
          </cell>
          <cell r="I1041" t="str">
            <v>shuchang@ups.com</v>
          </cell>
          <cell r="L1041">
            <v>8</v>
          </cell>
          <cell r="Z1041">
            <v>14</v>
          </cell>
          <cell r="AL1041" t="str">
            <v>M</v>
          </cell>
          <cell r="AN1041" t="str">
            <v>M</v>
          </cell>
          <cell r="AP1041" t="str">
            <v>B</v>
          </cell>
          <cell r="AV1041" t="str">
            <v>M</v>
          </cell>
          <cell r="BC1041" t="str">
            <v>M</v>
          </cell>
          <cell r="BD1041" t="str">
            <v>B</v>
          </cell>
          <cell r="BI1041" t="str">
            <v>M</v>
          </cell>
          <cell r="BR1041" t="str">
            <v>B</v>
          </cell>
          <cell r="BU1041" t="str">
            <v>B</v>
          </cell>
          <cell r="BX1041" t="str">
            <v>M</v>
          </cell>
          <cell r="CG1041" t="str">
            <v>M</v>
          </cell>
          <cell r="CH1041" t="str">
            <v>B</v>
          </cell>
          <cell r="CQ1041" t="str">
            <v>B</v>
          </cell>
          <cell r="CS1041" t="str">
            <v>M</v>
          </cell>
        </row>
        <row r="1042">
          <cell r="A1042">
            <v>1036</v>
          </cell>
          <cell r="B1042" t="str">
            <v>LSC</v>
          </cell>
          <cell r="C1042" t="str">
            <v>LSC</v>
          </cell>
          <cell r="D1042" t="str">
            <v>LSC</v>
          </cell>
          <cell r="E1042" t="str">
            <v>B</v>
          </cell>
          <cell r="F1042" t="str">
            <v>Raina Qin</v>
          </cell>
          <cell r="G1042" t="str">
            <v>Senior Operation Assistant</v>
          </cell>
          <cell r="H1042" t="str">
            <v>86 755 82852371</v>
          </cell>
          <cell r="I1042" t="str">
            <v>Qrongrong@ups.com</v>
          </cell>
          <cell r="L1042">
            <v>5</v>
          </cell>
          <cell r="Z1042">
            <v>12</v>
          </cell>
          <cell r="AF1042" t="str">
            <v>B</v>
          </cell>
          <cell r="AG1042" t="str">
            <v>B</v>
          </cell>
          <cell r="AJ1042" t="str">
            <v>B</v>
          </cell>
          <cell r="AW1042" t="str">
            <v>B</v>
          </cell>
          <cell r="AY1042" t="str">
            <v>B</v>
          </cell>
          <cell r="BB1042" t="str">
            <v>M</v>
          </cell>
          <cell r="BL1042" t="str">
            <v>B</v>
          </cell>
          <cell r="BV1042" t="str">
            <v>M</v>
          </cell>
          <cell r="BW1042" t="str">
            <v>M</v>
          </cell>
          <cell r="CA1042" t="str">
            <v>M</v>
          </cell>
          <cell r="CD1042" t="str">
            <v>B</v>
          </cell>
          <cell r="CI1042" t="str">
            <v>M</v>
          </cell>
        </row>
        <row r="1043">
          <cell r="A1043">
            <v>1037</v>
          </cell>
          <cell r="B1043" t="str">
            <v>LSC</v>
          </cell>
          <cell r="C1043" t="str">
            <v>LSC</v>
          </cell>
          <cell r="D1043" t="str">
            <v>LSC</v>
          </cell>
          <cell r="E1043" t="str">
            <v>B</v>
          </cell>
          <cell r="F1043" t="str">
            <v>Ivy Yang</v>
          </cell>
          <cell r="G1043" t="str">
            <v>Senior Operation Assistant</v>
          </cell>
          <cell r="H1043" t="str">
            <v>86 755 82852371</v>
          </cell>
          <cell r="I1043" t="str">
            <v>yliyi@ups.com</v>
          </cell>
          <cell r="L1043">
            <v>5</v>
          </cell>
          <cell r="Z1043">
            <v>10</v>
          </cell>
          <cell r="AD1043" t="str">
            <v>M</v>
          </cell>
          <cell r="AI1043" t="str">
            <v>B</v>
          </cell>
          <cell r="AM1043" t="str">
            <v>M</v>
          </cell>
          <cell r="AO1043" t="str">
            <v>M</v>
          </cell>
          <cell r="AQ1043" t="str">
            <v>B</v>
          </cell>
          <cell r="AZ1043" t="str">
            <v>B</v>
          </cell>
          <cell r="BF1043" t="str">
            <v>B</v>
          </cell>
          <cell r="BJ1043" t="str">
            <v>M</v>
          </cell>
          <cell r="BN1043" t="str">
            <v>B</v>
          </cell>
          <cell r="BS1043" t="str">
            <v>M</v>
          </cell>
        </row>
        <row r="1044">
          <cell r="A1044">
            <v>1038</v>
          </cell>
          <cell r="B1044" t="str">
            <v>LSC</v>
          </cell>
          <cell r="C1044" t="str">
            <v>LSC</v>
          </cell>
          <cell r="D1044" t="str">
            <v>LSC</v>
          </cell>
          <cell r="E1044" t="str">
            <v>B</v>
          </cell>
          <cell r="F1044" t="str">
            <v>Lim Janice</v>
          </cell>
          <cell r="G1044" t="str">
            <v>Manager</v>
          </cell>
          <cell r="H1044" t="str">
            <v>65-68837666</v>
          </cell>
          <cell r="I1044" t="str">
            <v>jmlim@ups.com</v>
          </cell>
          <cell r="L1044">
            <v>0</v>
          </cell>
          <cell r="Z1044">
            <v>0</v>
          </cell>
        </row>
        <row r="1045">
          <cell r="A1045">
            <v>1039</v>
          </cell>
          <cell r="B1045" t="str">
            <v>LSC</v>
          </cell>
          <cell r="C1045" t="str">
            <v>LSC</v>
          </cell>
          <cell r="D1045" t="str">
            <v>LSC</v>
          </cell>
          <cell r="E1045" t="str">
            <v>B</v>
          </cell>
          <cell r="F1045" t="str">
            <v>Eva Wu</v>
          </cell>
          <cell r="G1045" t="str">
            <v>Supervisor</v>
          </cell>
          <cell r="H1045" t="str">
            <v>86 755 82852319</v>
          </cell>
          <cell r="I1045" t="str">
            <v>ewwu@ups.com</v>
          </cell>
          <cell r="L1045">
            <v>1</v>
          </cell>
          <cell r="Z1045">
            <v>61</v>
          </cell>
          <cell r="AA1045" t="str">
            <v>*</v>
          </cell>
          <cell r="AB1045" t="str">
            <v>*</v>
          </cell>
          <cell r="AC1045" t="str">
            <v>*</v>
          </cell>
          <cell r="AD1045" t="str">
            <v>*</v>
          </cell>
          <cell r="AE1045" t="str">
            <v>*</v>
          </cell>
          <cell r="AF1045" t="str">
            <v>*</v>
          </cell>
          <cell r="AG1045" t="str">
            <v>*</v>
          </cell>
          <cell r="AI1045" t="str">
            <v>*</v>
          </cell>
          <cell r="AJ1045" t="str">
            <v>*</v>
          </cell>
          <cell r="AK1045" t="str">
            <v>*</v>
          </cell>
          <cell r="AL1045" t="str">
            <v>*</v>
          </cell>
          <cell r="AM1045" t="str">
            <v>*</v>
          </cell>
          <cell r="AN1045" t="str">
            <v>*</v>
          </cell>
          <cell r="AO1045" t="str">
            <v>*</v>
          </cell>
          <cell r="AP1045" t="str">
            <v>*</v>
          </cell>
          <cell r="AQ1045" t="str">
            <v>*</v>
          </cell>
          <cell r="AR1045" t="str">
            <v>*</v>
          </cell>
          <cell r="AS1045" t="str">
            <v>M</v>
          </cell>
          <cell r="AT1045" t="str">
            <v>*</v>
          </cell>
          <cell r="AV1045" t="str">
            <v>*</v>
          </cell>
          <cell r="AW1045" t="str">
            <v>*</v>
          </cell>
          <cell r="AX1045" t="str">
            <v>*</v>
          </cell>
          <cell r="AY1045" t="str">
            <v>*</v>
          </cell>
          <cell r="AZ1045" t="str">
            <v>*</v>
          </cell>
          <cell r="BB1045" t="str">
            <v>*</v>
          </cell>
          <cell r="BC1045" t="str">
            <v>*</v>
          </cell>
          <cell r="BD1045" t="str">
            <v>*</v>
          </cell>
          <cell r="BE1045" t="str">
            <v>*</v>
          </cell>
          <cell r="BF1045" t="str">
            <v>*</v>
          </cell>
          <cell r="BG1045" t="str">
            <v>*</v>
          </cell>
          <cell r="BH1045" t="str">
            <v>*</v>
          </cell>
          <cell r="BI1045" t="str">
            <v>*</v>
          </cell>
          <cell r="BJ1045" t="str">
            <v>*</v>
          </cell>
          <cell r="BK1045" t="str">
            <v>*</v>
          </cell>
          <cell r="BL1045" t="str">
            <v>*</v>
          </cell>
          <cell r="BN1045" t="str">
            <v>*</v>
          </cell>
          <cell r="BO1045" t="str">
            <v>*</v>
          </cell>
          <cell r="BP1045" t="str">
            <v>*</v>
          </cell>
          <cell r="BR1045" t="str">
            <v>*</v>
          </cell>
          <cell r="BS1045" t="str">
            <v>*</v>
          </cell>
          <cell r="BT1045" t="str">
            <v>*</v>
          </cell>
          <cell r="BU1045" t="str">
            <v>*</v>
          </cell>
          <cell r="BV1045" t="str">
            <v>*</v>
          </cell>
          <cell r="BW1045" t="str">
            <v>*</v>
          </cell>
          <cell r="BX1045" t="str">
            <v>*</v>
          </cell>
          <cell r="BZ1045" t="str">
            <v>*</v>
          </cell>
          <cell r="CA1045" t="str">
            <v>*</v>
          </cell>
          <cell r="CB1045" t="str">
            <v>*</v>
          </cell>
          <cell r="CC1045" t="str">
            <v>*</v>
          </cell>
          <cell r="CD1045" t="str">
            <v>*</v>
          </cell>
          <cell r="CE1045" t="str">
            <v>*</v>
          </cell>
          <cell r="CF1045" t="str">
            <v>*</v>
          </cell>
          <cell r="CG1045" t="str">
            <v>*</v>
          </cell>
          <cell r="CH1045" t="str">
            <v>*</v>
          </cell>
          <cell r="CI1045" t="str">
            <v>*</v>
          </cell>
          <cell r="CJ1045" t="str">
            <v>*</v>
          </cell>
          <cell r="CM1045" t="str">
            <v>*</v>
          </cell>
          <cell r="CO1045" t="str">
            <v>*</v>
          </cell>
          <cell r="CP1045" t="str">
            <v>*</v>
          </cell>
          <cell r="CQ1045" t="str">
            <v>*</v>
          </cell>
          <cell r="CR1045" t="str">
            <v>*</v>
          </cell>
        </row>
        <row r="1046">
          <cell r="AR1046" t="str">
            <v/>
          </cell>
        </row>
        <row r="1047">
          <cell r="I1047" t="str">
            <v>Total :</v>
          </cell>
          <cell r="N1047">
            <v>79</v>
          </cell>
          <cell r="O1047">
            <v>32</v>
          </cell>
          <cell r="P1047">
            <v>6</v>
          </cell>
          <cell r="Q1047">
            <v>47</v>
          </cell>
          <cell r="R1047">
            <v>106</v>
          </cell>
          <cell r="S1047">
            <v>33</v>
          </cell>
          <cell r="T1047">
            <v>40</v>
          </cell>
          <cell r="U1047">
            <v>167</v>
          </cell>
          <cell r="V1047">
            <v>118</v>
          </cell>
          <cell r="W1047">
            <v>128</v>
          </cell>
          <cell r="X1047">
            <v>34</v>
          </cell>
          <cell r="Y1047">
            <v>0</v>
          </cell>
          <cell r="Z1047">
            <v>1041</v>
          </cell>
          <cell r="AA1047">
            <v>45</v>
          </cell>
          <cell r="AB1047">
            <v>79</v>
          </cell>
          <cell r="AC1047">
            <v>96</v>
          </cell>
          <cell r="AD1047">
            <v>111</v>
          </cell>
          <cell r="AE1047">
            <v>37</v>
          </cell>
          <cell r="AF1047">
            <v>89</v>
          </cell>
          <cell r="AG1047">
            <v>104</v>
          </cell>
          <cell r="AH1047">
            <v>34</v>
          </cell>
          <cell r="AI1047">
            <v>211</v>
          </cell>
          <cell r="AJ1047">
            <v>103</v>
          </cell>
          <cell r="AK1047">
            <v>9</v>
          </cell>
          <cell r="AL1047">
            <v>49</v>
          </cell>
          <cell r="AM1047">
            <v>61</v>
          </cell>
          <cell r="AN1047">
            <v>34</v>
          </cell>
          <cell r="AO1047">
            <v>72</v>
          </cell>
          <cell r="AP1047">
            <v>118</v>
          </cell>
          <cell r="AQ1047">
            <v>115</v>
          </cell>
          <cell r="AR1047">
            <v>160</v>
          </cell>
          <cell r="AS1047">
            <v>50</v>
          </cell>
          <cell r="AT1047">
            <v>113</v>
          </cell>
          <cell r="AU1047">
            <v>14</v>
          </cell>
          <cell r="AV1047">
            <v>120</v>
          </cell>
          <cell r="AW1047">
            <v>28</v>
          </cell>
          <cell r="AX1047">
            <v>99</v>
          </cell>
          <cell r="AY1047">
            <v>40</v>
          </cell>
          <cell r="AZ1047">
            <v>36</v>
          </cell>
          <cell r="BA1047">
            <v>6</v>
          </cell>
          <cell r="BB1047">
            <v>36</v>
          </cell>
          <cell r="BC1047">
            <v>38</v>
          </cell>
          <cell r="BD1047">
            <v>203</v>
          </cell>
          <cell r="BE1047">
            <v>119</v>
          </cell>
          <cell r="BF1047">
            <v>124</v>
          </cell>
          <cell r="BG1047">
            <v>50</v>
          </cell>
          <cell r="BH1047">
            <v>37</v>
          </cell>
          <cell r="BI1047">
            <v>57</v>
          </cell>
          <cell r="BJ1047">
            <v>126</v>
          </cell>
          <cell r="BK1047">
            <v>66</v>
          </cell>
          <cell r="BL1047">
            <v>19</v>
          </cell>
          <cell r="BM1047">
            <v>12</v>
          </cell>
          <cell r="BN1047">
            <v>31</v>
          </cell>
          <cell r="BO1047">
            <v>72</v>
          </cell>
          <cell r="BP1047">
            <v>60</v>
          </cell>
          <cell r="BQ1047">
            <v>3</v>
          </cell>
          <cell r="BR1047">
            <v>75</v>
          </cell>
          <cell r="BS1047">
            <v>133</v>
          </cell>
          <cell r="BT1047">
            <v>150</v>
          </cell>
          <cell r="BU1047">
            <v>53</v>
          </cell>
          <cell r="BV1047">
            <v>78</v>
          </cell>
          <cell r="BW1047">
            <v>96</v>
          </cell>
          <cell r="BX1047">
            <v>117</v>
          </cell>
          <cell r="BY1047">
            <v>4</v>
          </cell>
          <cell r="BZ1047">
            <v>45</v>
          </cell>
          <cell r="CA1047">
            <v>37</v>
          </cell>
          <cell r="CB1047">
            <v>38</v>
          </cell>
          <cell r="CC1047">
            <v>55</v>
          </cell>
          <cell r="CD1047">
            <v>63</v>
          </cell>
          <cell r="CE1047">
            <v>70</v>
          </cell>
          <cell r="CF1047">
            <v>35</v>
          </cell>
          <cell r="CG1047">
            <v>25</v>
          </cell>
          <cell r="CH1047">
            <v>59</v>
          </cell>
          <cell r="CI1047">
            <v>68</v>
          </cell>
          <cell r="CJ1047">
            <v>48</v>
          </cell>
          <cell r="CK1047">
            <v>17</v>
          </cell>
          <cell r="CL1047">
            <v>2</v>
          </cell>
          <cell r="CM1047">
            <v>16</v>
          </cell>
          <cell r="CN1047">
            <v>23</v>
          </cell>
          <cell r="CO1047">
            <v>103</v>
          </cell>
          <cell r="CP1047">
            <v>20</v>
          </cell>
          <cell r="CQ1047">
            <v>49</v>
          </cell>
          <cell r="CR1047">
            <v>110</v>
          </cell>
          <cell r="CS1047">
            <v>2</v>
          </cell>
          <cell r="CT1047">
            <v>0</v>
          </cell>
          <cell r="CU1047">
            <v>0</v>
          </cell>
          <cell r="CV1047">
            <v>0</v>
          </cell>
          <cell r="CW1047">
            <v>0</v>
          </cell>
          <cell r="CX1047">
            <v>0</v>
          </cell>
          <cell r="CY1047">
            <v>0</v>
          </cell>
          <cell r="CZ1047">
            <v>0</v>
          </cell>
          <cell r="DA1047">
            <v>0</v>
          </cell>
        </row>
        <row r="1048">
          <cell r="Y1048" t="str">
            <v>Subtotal:</v>
          </cell>
        </row>
        <row r="1059">
          <cell r="A1059" t="str">
            <v>MAG/KATUN/SUPLY TECHNOLOGY/PURE FISHING/MSC/TRICOR BRAUN/BROAN NUTONE/COMOTO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naveen@ups.com" TargetMode="External"/><Relationship Id="rId13" Type="http://schemas.openxmlformats.org/officeDocument/2006/relationships/hyperlink" Target="mailto:export4@freight-in-time.com" TargetMode="External"/><Relationship Id="rId18" Type="http://schemas.openxmlformats.org/officeDocument/2006/relationships/hyperlink" Target="mailto:hmaylercargo1@gmail.com" TargetMode="External"/><Relationship Id="rId3" Type="http://schemas.openxmlformats.org/officeDocument/2006/relationships/hyperlink" Target="mailto:sfaiz@ups.com" TargetMode="External"/><Relationship Id="rId21" Type="http://schemas.openxmlformats.org/officeDocument/2006/relationships/hyperlink" Target="mailto:eashik@ups.com" TargetMode="External"/><Relationship Id="rId7" Type="http://schemas.openxmlformats.org/officeDocument/2006/relationships/hyperlink" Target="mailto:jtoma@ups.com" TargetMode="External"/><Relationship Id="rId12" Type="http://schemas.openxmlformats.org/officeDocument/2006/relationships/hyperlink" Target="mailto:customerservice1@freight-in-time.com" TargetMode="External"/><Relationship Id="rId17" Type="http://schemas.openxmlformats.org/officeDocument/2006/relationships/hyperlink" Target="mailto:meronzerefa@gmail.com" TargetMode="External"/><Relationship Id="rId2" Type="http://schemas.openxmlformats.org/officeDocument/2006/relationships/hyperlink" Target="mailto:wmostafa@ups.com" TargetMode="External"/><Relationship Id="rId16" Type="http://schemas.openxmlformats.org/officeDocument/2006/relationships/hyperlink" Target="mailto:fitmba@fitlogistics.co.ke" TargetMode="External"/><Relationship Id="rId20" Type="http://schemas.openxmlformats.org/officeDocument/2006/relationships/hyperlink" Target="mailto:hmaylercargo1@gmail.com" TargetMode="External"/><Relationship Id="rId1" Type="http://schemas.openxmlformats.org/officeDocument/2006/relationships/hyperlink" Target="mailto:dkelleci@ups.com" TargetMode="External"/><Relationship Id="rId6" Type="http://schemas.openxmlformats.org/officeDocument/2006/relationships/hyperlink" Target="mailto:salim.ibrahim@ups.com" TargetMode="External"/><Relationship Id="rId11" Type="http://schemas.openxmlformats.org/officeDocument/2006/relationships/hyperlink" Target="mailto:manojarthanat@ups.com" TargetMode="External"/><Relationship Id="rId24" Type="http://schemas.openxmlformats.org/officeDocument/2006/relationships/comments" Target="../comments1.xml"/><Relationship Id="rId5" Type="http://schemas.openxmlformats.org/officeDocument/2006/relationships/hyperlink" Target="mailto:nagoor.liyakathali@ups.com" TargetMode="External"/><Relationship Id="rId15" Type="http://schemas.openxmlformats.org/officeDocument/2006/relationships/hyperlink" Target="mailto:kinoti@freight-in-time.com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imd@ups.com" TargetMode="External"/><Relationship Id="rId19" Type="http://schemas.openxmlformats.org/officeDocument/2006/relationships/hyperlink" Target="mailto:meronzerefa@gmail.com" TargetMode="External"/><Relationship Id="rId4" Type="http://schemas.openxmlformats.org/officeDocument/2006/relationships/hyperlink" Target="mailto:lxali@ups.com" TargetMode="External"/><Relationship Id="rId9" Type="http://schemas.openxmlformats.org/officeDocument/2006/relationships/hyperlink" Target="mailto:srohit@ups.com" TargetMode="External"/><Relationship Id="rId14" Type="http://schemas.openxmlformats.org/officeDocument/2006/relationships/hyperlink" Target="mailto:docs.mba@freight-in-time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0"/>
  <sheetViews>
    <sheetView tabSelected="1" zoomScale="140" workbookViewId="0">
      <pane xSplit="6" ySplit="7" topLeftCell="G278" activePane="bottomRight" state="frozen"/>
      <selection activeCell="B1" sqref="B1"/>
      <selection pane="topRight" activeCell="G1" sqref="G1"/>
      <selection pane="bottomLeft" activeCell="B6" sqref="B6"/>
      <selection pane="bottomRight" activeCell="F1" sqref="F1:H2"/>
    </sheetView>
  </sheetViews>
  <sheetFormatPr defaultColWidth="9.21875" defaultRowHeight="7.8" outlineLevelCol="1" x14ac:dyDescent="0.25"/>
  <cols>
    <col min="1" max="1" width="3.21875" style="23" hidden="1" customWidth="1" outlineLevel="1"/>
    <col min="2" max="2" width="8.5546875" style="19" bestFit="1" customWidth="1" collapsed="1"/>
    <col min="3" max="3" width="12.5546875" style="19" bestFit="1" customWidth="1"/>
    <col min="4" max="4" width="9" style="19" bestFit="1" customWidth="1"/>
    <col min="5" max="5" width="6.44140625" style="23" bestFit="1" customWidth="1"/>
    <col min="6" max="6" width="13.77734375" style="19" customWidth="1"/>
    <col min="7" max="7" width="15" style="19" bestFit="1" customWidth="1"/>
    <col min="8" max="8" width="13.88671875" style="19" bestFit="1" customWidth="1"/>
    <col min="9" max="9" width="27.44140625" style="19" bestFit="1" customWidth="1"/>
    <col min="10" max="10" width="6.88671875" style="23" bestFit="1" customWidth="1"/>
    <col min="11" max="16384" width="9.21875" style="19"/>
  </cols>
  <sheetData>
    <row r="1" spans="1:10" s="2" customFormat="1" x14ac:dyDescent="0.25">
      <c r="A1" s="1"/>
      <c r="B1" s="2" t="s">
        <v>5</v>
      </c>
      <c r="C1" s="2" t="s">
        <v>14</v>
      </c>
      <c r="D1" s="3"/>
      <c r="E1" s="3"/>
      <c r="F1" s="25" t="s">
        <v>449</v>
      </c>
      <c r="G1" s="25"/>
      <c r="H1" s="25"/>
      <c r="I1" s="3"/>
      <c r="J1" s="3"/>
    </row>
    <row r="2" spans="1:10" s="2" customFormat="1" x14ac:dyDescent="0.25">
      <c r="A2" s="1"/>
      <c r="B2" s="2" t="s">
        <v>6</v>
      </c>
      <c r="C2" s="4">
        <f>'[1]Master File'!$AR$1</f>
        <v>45379</v>
      </c>
      <c r="D2" s="3"/>
      <c r="E2" s="3"/>
      <c r="F2" s="25"/>
      <c r="G2" s="25"/>
      <c r="H2" s="25"/>
      <c r="I2" s="3"/>
      <c r="J2" s="3"/>
    </row>
    <row r="3" spans="1:10" s="2" customFormat="1" x14ac:dyDescent="0.25">
      <c r="A3" s="1"/>
      <c r="B3" s="2" t="s">
        <v>9</v>
      </c>
      <c r="C3" s="5">
        <f>COUNTA(J8:J231)</f>
        <v>219</v>
      </c>
      <c r="E3" s="1"/>
      <c r="F3" s="6"/>
      <c r="J3" s="1"/>
    </row>
    <row r="4" spans="1:10" s="2" customFormat="1" x14ac:dyDescent="0.25">
      <c r="A4" s="1"/>
      <c r="B4" s="7"/>
      <c r="C4" s="7"/>
      <c r="E4" s="1" t="s">
        <v>10</v>
      </c>
      <c r="F4" s="8" t="s">
        <v>11</v>
      </c>
      <c r="J4" s="1"/>
    </row>
    <row r="5" spans="1:10" s="2" customFormat="1" x14ac:dyDescent="0.25">
      <c r="A5" s="1"/>
      <c r="B5" s="7"/>
      <c r="C5" s="7"/>
      <c r="E5" s="1" t="s">
        <v>12</v>
      </c>
      <c r="F5" s="8" t="s">
        <v>13</v>
      </c>
      <c r="I5" s="9" t="s">
        <v>1</v>
      </c>
      <c r="J5" s="10" t="s">
        <v>3</v>
      </c>
    </row>
    <row r="6" spans="1:10" s="12" customFormat="1" ht="8.4" thickBot="1" x14ac:dyDescent="0.3">
      <c r="A6" s="11"/>
      <c r="E6" s="12" t="s">
        <v>7</v>
      </c>
      <c r="F6" s="13" t="s">
        <v>8</v>
      </c>
      <c r="I6" s="11" t="s">
        <v>2</v>
      </c>
      <c r="J6" s="14" t="s">
        <v>4</v>
      </c>
    </row>
    <row r="7" spans="1:10" ht="16.2" thickBot="1" x14ac:dyDescent="0.3">
      <c r="A7" s="15" t="s">
        <v>0</v>
      </c>
      <c r="B7" s="16" t="str">
        <f>IF(VLOOKUP($A7,'[1]Master File'!$A$4:$DA$2000,2,FALSE)="","",VLOOKUP($A7,'[1]Master File'!$A$4:$DA$2000,2,FALSE))</f>
        <v>Country</v>
      </c>
      <c r="C7" s="17" t="str">
        <f>IF(VLOOKUP($A7,'[1]Master File'!$A$4:$DA$2000,3,FALSE)="","",VLOOKUP($A7,'[1]Master File'!$A$4:$DA$2000,3,FALSE))</f>
        <v>Origin</v>
      </c>
      <c r="D7" s="17" t="str">
        <f>IF(VLOOKUP($A7,'[1]Master File'!$A$4:$DA$2000,4,FALSE)="","",VLOOKUP($A7,'[1]Master File'!$A$4:$DA$2000,4,FALSE))</f>
        <v>Port 
Code</v>
      </c>
      <c r="E7" s="18" t="str">
        <f>IF(VLOOKUP($A7,'[1]Master File'!$A$4:$DA$2000,5,FALSE)="","",VLOOKUP($A7,'[1]Master File'!$A$4:$DA$2000,5,FALSE))</f>
        <v>O A</v>
      </c>
      <c r="F7" s="17" t="str">
        <f>IF(VLOOKUP($A7,'[1]Master File'!$A$4:$DA$2000,6,FALSE)="","",VLOOKUP($A7,'[1]Master File'!$A$4:$DA$2000,6,FALSE))</f>
        <v>Contact Person</v>
      </c>
      <c r="G7" s="17" t="str">
        <f>IF(VLOOKUP($A7,'[1]Master File'!$A$4:$DA$2000,7,FALSE)="","",VLOOKUP($A7,'[1]Master File'!$A$4:$DA$2000,7,FALSE))</f>
        <v>Title</v>
      </c>
      <c r="H7" s="17" t="str">
        <f>IF(VLOOKUP($A7,'[1]Master File'!$A$4:$DA$2000,8,FALSE)="","",VLOOKUP($A7,'[1]Master File'!$A$4:$DA$2000,8,FALSE))</f>
        <v>Phone No.</v>
      </c>
      <c r="I7" s="17" t="str">
        <f>IF(VLOOKUP($A7,'[1]Master File'!$A$4:$DA$2000,9,FALSE)="","",VLOOKUP($A7,'[1]Master File'!$A$4:$DA$2000,9,FALSE))</f>
        <v>Email Address</v>
      </c>
      <c r="J7" s="18" t="str">
        <f>IF(VLOOKUP($A7,'[1]Master File'!$A$4:$DA$2000,44,FALSE)="","",VLOOKUP($A7,'[1]Master File'!$A$4:$DA$2000,44,FALSE))</f>
        <v>M/B</v>
      </c>
    </row>
    <row r="8" spans="1:10" ht="15.6" x14ac:dyDescent="0.25">
      <c r="A8" s="24">
        <v>13</v>
      </c>
      <c r="B8" s="20" t="str">
        <f>IF(VLOOKUP($A8,'[1]Master File'!$A$4:$DA$2000,2,FALSE)="","",VLOOKUP($A8,'[1]Master File'!$A$4:$DA$2000,2,FALSE))</f>
        <v>Cambodia</v>
      </c>
      <c r="C8" s="21" t="str">
        <f>IF(VLOOKUP($A8,'[1]Master File'!$A$4:$DA$2000,3,FALSE)="","",VLOOKUP($A8,'[1]Master File'!$A$4:$DA$2000,3,FALSE))</f>
        <v>Sihanoukville (seaport)
Phnom Penh (airport)</v>
      </c>
      <c r="D8" s="21" t="str">
        <f>IF(VLOOKUP($A8,'[1]Master File'!$A$4:$DA$2000,4,FALSE)="","",VLOOKUP($A8,'[1]Master File'!$A$4:$DA$2000,4,FALSE))</f>
        <v>KHPNH/KHSHV</v>
      </c>
      <c r="E8" s="22" t="str">
        <f>IF(VLOOKUP($A8,'[1]Master File'!$A$4:$DA$2000,5,FALSE)="","",VLOOKUP($A8,'[1]Master File'!$A$4:$DA$2000,5,FALSE))</f>
        <v>A</v>
      </c>
      <c r="F8" s="21" t="str">
        <f>IF(VLOOKUP($A8,'[1]Master File'!$A$4:$DA$2000,6,FALSE)="","",VLOOKUP($A8,'[1]Master File'!$A$4:$DA$2000,6,FALSE))</f>
        <v>Raksa chhin</v>
      </c>
      <c r="G8" s="21" t="str">
        <f>IF(VLOOKUP($A8,'[1]Master File'!$A$4:$DA$2000,7,FALSE)="","",VLOOKUP($A8,'[1]Master File'!$A$4:$DA$2000,7,FALSE))</f>
        <v>OP Executive</v>
      </c>
      <c r="H8" s="21" t="str">
        <f>IF(VLOOKUP($A8,'[1]Master File'!$A$4:$DA$2000,8,FALSE)="","",VLOOKUP($A8,'[1]Master File'!$A$4:$DA$2000,8,FALSE))</f>
        <v>855 23880119/218</v>
      </c>
      <c r="I8" s="21" t="str">
        <f>IF(VLOOKUP($A8,'[1]Master File'!$A$4:$DA$2000,9,FALSE)="","",VLOOKUP($A8,'[1]Master File'!$A$4:$DA$2000,9,FALSE))</f>
        <v>craksa@ups.com</v>
      </c>
      <c r="J8" s="22" t="str">
        <f>IF(VLOOKUP($A8,'[1]Master File'!$A$4:$DA$2000,44,FALSE)="","",VLOOKUP($A8,'[1]Master File'!$A$4:$DA$2000,44,FALSE))</f>
        <v>B</v>
      </c>
    </row>
    <row r="9" spans="1:10" ht="15.6" x14ac:dyDescent="0.25">
      <c r="A9" s="24">
        <v>14</v>
      </c>
      <c r="B9" s="20" t="str">
        <f>IF(VLOOKUP($A9,'[1]Master File'!$A$4:$DA$2000,2,FALSE)="","",VLOOKUP($A9,'[1]Master File'!$A$4:$DA$2000,2,FALSE))</f>
        <v>Cambodia</v>
      </c>
      <c r="C9" s="21" t="str">
        <f>IF(VLOOKUP($A9,'[1]Master File'!$A$4:$DA$2000,3,FALSE)="","",VLOOKUP($A9,'[1]Master File'!$A$4:$DA$2000,3,FALSE))</f>
        <v>Sihanoukville (seaport)
Phnom Penh (airport)</v>
      </c>
      <c r="D9" s="21" t="str">
        <f>IF(VLOOKUP($A9,'[1]Master File'!$A$4:$DA$2000,4,FALSE)="","",VLOOKUP($A9,'[1]Master File'!$A$4:$DA$2000,4,FALSE))</f>
        <v>KHPNH/KHSHV</v>
      </c>
      <c r="E9" s="22" t="str">
        <f>IF(VLOOKUP($A9,'[1]Master File'!$A$4:$DA$2000,5,FALSE)="","",VLOOKUP($A9,'[1]Master File'!$A$4:$DA$2000,5,FALSE))</f>
        <v>A</v>
      </c>
      <c r="F9" s="21" t="str">
        <f>IF(VLOOKUP($A9,'[1]Master File'!$A$4:$DA$2000,6,FALSE)="","",VLOOKUP($A9,'[1]Master File'!$A$4:$DA$2000,6,FALSE))</f>
        <v>Paul</v>
      </c>
      <c r="G9" s="21" t="str">
        <f>IF(VLOOKUP($A9,'[1]Master File'!$A$4:$DA$2000,7,FALSE)="","",VLOOKUP($A9,'[1]Master File'!$A$4:$DA$2000,7,FALSE))</f>
        <v>OP assistant</v>
      </c>
      <c r="H9" s="21" t="str">
        <f>IF(VLOOKUP($A9,'[1]Master File'!$A$4:$DA$2000,8,FALSE)="","",VLOOKUP($A9,'[1]Master File'!$A$4:$DA$2000,8,FALSE))</f>
        <v>855 23210318</v>
      </c>
      <c r="I9" s="21" t="str">
        <f>IF(VLOOKUP($A9,'[1]Master File'!$A$4:$DA$2000,9,FALSE)="","",VLOOKUP($A9,'[1]Master File'!$A$4:$DA$2000,9,FALSE))</f>
        <v>paul@ufs-kh.com</v>
      </c>
      <c r="J9" s="22" t="str">
        <f>IF(VLOOKUP($A9,'[1]Master File'!$A$4:$DA$2000,44,FALSE)="","",VLOOKUP($A9,'[1]Master File'!$A$4:$DA$2000,44,FALSE))</f>
        <v>M</v>
      </c>
    </row>
    <row r="10" spans="1:10" x14ac:dyDescent="0.25">
      <c r="A10" s="24">
        <v>16</v>
      </c>
      <c r="B10" s="20" t="str">
        <f>IF(VLOOKUP($A10,'[1]Master File'!$A$4:$DA$2000,2,FALSE)="","",VLOOKUP($A10,'[1]Master File'!$A$4:$DA$2000,2,FALSE))</f>
        <v>China</v>
      </c>
      <c r="C10" s="21" t="str">
        <f>IF(VLOOKUP($A10,'[1]Master File'!$A$4:$DA$2000,3,FALSE)="","",VLOOKUP($A10,'[1]Master File'!$A$4:$DA$2000,3,FALSE))</f>
        <v>Beijing</v>
      </c>
      <c r="D10" s="21" t="str">
        <f>IF(VLOOKUP($A10,'[1]Master File'!$A$4:$DA$2000,4,FALSE)="","",VLOOKUP($A10,'[1]Master File'!$A$4:$DA$2000,4,FALSE))</f>
        <v>CNBJS</v>
      </c>
      <c r="E10" s="22" t="str">
        <f>IF(VLOOKUP($A10,'[1]Master File'!$A$4:$DA$2000,5,FALSE)="","",VLOOKUP($A10,'[1]Master File'!$A$4:$DA$2000,5,FALSE))</f>
        <v>A</v>
      </c>
      <c r="F10" s="21" t="str">
        <f>IF(VLOOKUP($A10,'[1]Master File'!$A$4:$DA$2000,6,FALSE)="","",VLOOKUP($A10,'[1]Master File'!$A$4:$DA$2000,6,FALSE))</f>
        <v>Dong Yunhe</v>
      </c>
      <c r="G10" s="21" t="str">
        <f>IF(VLOOKUP($A10,'[1]Master File'!$A$4:$DA$2000,7,FALSE)="","",VLOOKUP($A10,'[1]Master File'!$A$4:$DA$2000,7,FALSE))</f>
        <v>Officer</v>
      </c>
      <c r="H10" s="21" t="str">
        <f>IF(VLOOKUP($A10,'[1]Master File'!$A$4:$DA$2000,8,FALSE)="","",VLOOKUP($A10,'[1]Master File'!$A$4:$DA$2000,8,FALSE))</f>
        <v>86 10 64578880</v>
      </c>
      <c r="I10" s="21" t="str">
        <f>IF(VLOOKUP($A10,'[1]Master File'!$A$4:$DA$2000,9,FALSE)="","",VLOOKUP($A10,'[1]Master File'!$A$4:$DA$2000,9,FALSE))</f>
        <v>dyunhe@ups.com</v>
      </c>
      <c r="J10" s="22" t="str">
        <f>IF(VLOOKUP($A10,'[1]Master File'!$A$4:$DA$2000,44,FALSE)="","",VLOOKUP($A10,'[1]Master File'!$A$4:$DA$2000,44,FALSE))</f>
        <v>B</v>
      </c>
    </row>
    <row r="11" spans="1:10" x14ac:dyDescent="0.25">
      <c r="A11" s="24">
        <v>17</v>
      </c>
      <c r="B11" s="20" t="str">
        <f>IF(VLOOKUP($A11,'[1]Master File'!$A$4:$DA$2000,2,FALSE)="","",VLOOKUP($A11,'[1]Master File'!$A$4:$DA$2000,2,FALSE))</f>
        <v>China</v>
      </c>
      <c r="C11" s="21" t="str">
        <f>IF(VLOOKUP($A11,'[1]Master File'!$A$4:$DA$2000,3,FALSE)="","",VLOOKUP($A11,'[1]Master File'!$A$4:$DA$2000,3,FALSE))</f>
        <v>Beijing</v>
      </c>
      <c r="D11" s="21" t="str">
        <f>IF(VLOOKUP($A11,'[1]Master File'!$A$4:$DA$2000,4,FALSE)="","",VLOOKUP($A11,'[1]Master File'!$A$4:$DA$2000,4,FALSE))</f>
        <v>CNBJS</v>
      </c>
      <c r="E11" s="22" t="str">
        <f>IF(VLOOKUP($A11,'[1]Master File'!$A$4:$DA$2000,5,FALSE)="","",VLOOKUP($A11,'[1]Master File'!$A$4:$DA$2000,5,FALSE))</f>
        <v>A</v>
      </c>
      <c r="F11" s="21" t="str">
        <f>IF(VLOOKUP($A11,'[1]Master File'!$A$4:$DA$2000,6,FALSE)="","",VLOOKUP($A11,'[1]Master File'!$A$4:$DA$2000,6,FALSE))</f>
        <v xml:space="preserve">Du Yang </v>
      </c>
      <c r="G11" s="21" t="str">
        <f>IF(VLOOKUP($A11,'[1]Master File'!$A$4:$DA$2000,7,FALSE)="","",VLOOKUP($A11,'[1]Master File'!$A$4:$DA$2000,7,FALSE))</f>
        <v>Officer</v>
      </c>
      <c r="H11" s="21" t="str">
        <f>IF(VLOOKUP($A11,'[1]Master File'!$A$4:$DA$2000,8,FALSE)="","",VLOOKUP($A11,'[1]Master File'!$A$4:$DA$2000,8,FALSE))</f>
        <v>86 10 64578880</v>
      </c>
      <c r="I11" s="21" t="str">
        <f>IF(VLOOKUP($A11,'[1]Master File'!$A$4:$DA$2000,9,FALSE)="","",VLOOKUP($A11,'[1]Master File'!$A$4:$DA$2000,9,FALSE))</f>
        <v>duyang@ups.com</v>
      </c>
      <c r="J11" s="22" t="str">
        <f>IF(VLOOKUP($A11,'[1]Master File'!$A$4:$DA$2000,44,FALSE)="","",VLOOKUP($A11,'[1]Master File'!$A$4:$DA$2000,44,FALSE))</f>
        <v>B</v>
      </c>
    </row>
    <row r="12" spans="1:10" x14ac:dyDescent="0.25">
      <c r="A12" s="24">
        <v>18</v>
      </c>
      <c r="B12" s="20" t="str">
        <f>IF(VLOOKUP($A12,'[1]Master File'!$A$4:$DA$2000,2,FALSE)="","",VLOOKUP($A12,'[1]Master File'!$A$4:$DA$2000,2,FALSE))</f>
        <v>China</v>
      </c>
      <c r="C12" s="21" t="str">
        <f>IF(VLOOKUP($A12,'[1]Master File'!$A$4:$DA$2000,3,FALSE)="","",VLOOKUP($A12,'[1]Master File'!$A$4:$DA$2000,3,FALSE))</f>
        <v>Beijing</v>
      </c>
      <c r="D12" s="21" t="str">
        <f>IF(VLOOKUP($A12,'[1]Master File'!$A$4:$DA$2000,4,FALSE)="","",VLOOKUP($A12,'[1]Master File'!$A$4:$DA$2000,4,FALSE))</f>
        <v>CNBJS</v>
      </c>
      <c r="E12" s="22" t="str">
        <f>IF(VLOOKUP($A12,'[1]Master File'!$A$4:$DA$2000,5,FALSE)="","",VLOOKUP($A12,'[1]Master File'!$A$4:$DA$2000,5,FALSE))</f>
        <v>A</v>
      </c>
      <c r="F12" s="21" t="str">
        <f>IF(VLOOKUP($A12,'[1]Master File'!$A$4:$DA$2000,6,FALSE)="","",VLOOKUP($A12,'[1]Master File'!$A$4:$DA$2000,6,FALSE))</f>
        <v>Liu Li</v>
      </c>
      <c r="G12" s="21" t="str">
        <f>IF(VLOOKUP($A12,'[1]Master File'!$A$4:$DA$2000,7,FALSE)="","",VLOOKUP($A12,'[1]Master File'!$A$4:$DA$2000,7,FALSE))</f>
        <v>CSR</v>
      </c>
      <c r="H12" s="21" t="str">
        <f>IF(VLOOKUP($A12,'[1]Master File'!$A$4:$DA$2000,8,FALSE)="","",VLOOKUP($A12,'[1]Master File'!$A$4:$DA$2000,8,FALSE))</f>
        <v>86 10 64578880 ext 612</v>
      </c>
      <c r="I12" s="21" t="str">
        <f>IF(VLOOKUP($A12,'[1]Master File'!$A$4:$DA$2000,9,FALSE)="","",VLOOKUP($A12,'[1]Master File'!$A$4:$DA$2000,9,FALSE))</f>
        <v>liuli@ups.com</v>
      </c>
      <c r="J12" s="22" t="str">
        <f>IF(VLOOKUP($A12,'[1]Master File'!$A$4:$DA$2000,44,FALSE)="","",VLOOKUP($A12,'[1]Master File'!$A$4:$DA$2000,44,FALSE))</f>
        <v>M</v>
      </c>
    </row>
    <row r="13" spans="1:10" x14ac:dyDescent="0.25">
      <c r="A13" s="24">
        <v>28</v>
      </c>
      <c r="B13" s="20" t="str">
        <f>IF(VLOOKUP($A13,'[1]Master File'!$A$4:$DA$2000,2,FALSE)="","",VLOOKUP($A13,'[1]Master File'!$A$4:$DA$2000,2,FALSE))</f>
        <v>China</v>
      </c>
      <c r="C13" s="21" t="str">
        <f>IF(VLOOKUP($A13,'[1]Master File'!$A$4:$DA$2000,3,FALSE)="","",VLOOKUP($A13,'[1]Master File'!$A$4:$DA$2000,3,FALSE))</f>
        <v>Dalian</v>
      </c>
      <c r="D13" s="21" t="str">
        <f>IF(VLOOKUP($A13,'[1]Master File'!$A$4:$DA$2000,4,FALSE)="","",VLOOKUP($A13,'[1]Master File'!$A$4:$DA$2000,4,FALSE))</f>
        <v>CNDLC</v>
      </c>
      <c r="E13" s="22" t="str">
        <f>IF(VLOOKUP($A13,'[1]Master File'!$A$4:$DA$2000,5,FALSE)="","",VLOOKUP($A13,'[1]Master File'!$A$4:$DA$2000,5,FALSE))</f>
        <v>A</v>
      </c>
      <c r="F13" s="21" t="str">
        <f>IF(VLOOKUP($A13,'[1]Master File'!$A$4:$DA$2000,6,FALSE)="","",VLOOKUP($A13,'[1]Master File'!$A$4:$DA$2000,6,FALSE))</f>
        <v xml:space="preserve">Shirley Liu </v>
      </c>
      <c r="G13" s="21" t="str">
        <f>IF(VLOOKUP($A13,'[1]Master File'!$A$4:$DA$2000,7,FALSE)="","",VLOOKUP($A13,'[1]Master File'!$A$4:$DA$2000,7,FALSE))</f>
        <v>AS</v>
      </c>
      <c r="H13" s="21" t="str">
        <f>IF(VLOOKUP($A13,'[1]Master File'!$A$4:$DA$2000,8,FALSE)="","",VLOOKUP($A13,'[1]Master File'!$A$4:$DA$2000,8,FALSE))</f>
        <v>86 411 82714068 ext 107</v>
      </c>
      <c r="I13" s="21" t="str">
        <f>IF(VLOOKUP($A13,'[1]Master File'!$A$4:$DA$2000,9,FALSE)="","",VLOOKUP($A13,'[1]Master File'!$A$4:$DA$2000,9,FALSE))</f>
        <v xml:space="preserve">shirleyliu@ups.com </v>
      </c>
      <c r="J13" s="22" t="str">
        <f>IF(VLOOKUP($A13,'[1]Master File'!$A$4:$DA$2000,44,FALSE)="","",VLOOKUP($A13,'[1]Master File'!$A$4:$DA$2000,44,FALSE))</f>
        <v>B</v>
      </c>
    </row>
    <row r="14" spans="1:10" x14ac:dyDescent="0.25">
      <c r="A14" s="24">
        <v>29</v>
      </c>
      <c r="B14" s="20" t="str">
        <f>IF(VLOOKUP($A14,'[1]Master File'!$A$4:$DA$2000,2,FALSE)="","",VLOOKUP($A14,'[1]Master File'!$A$4:$DA$2000,2,FALSE))</f>
        <v>China</v>
      </c>
      <c r="C14" s="21" t="str">
        <f>IF(VLOOKUP($A14,'[1]Master File'!$A$4:$DA$2000,3,FALSE)="","",VLOOKUP($A14,'[1]Master File'!$A$4:$DA$2000,3,FALSE))</f>
        <v>Dalian</v>
      </c>
      <c r="D14" s="21" t="str">
        <f>IF(VLOOKUP($A14,'[1]Master File'!$A$4:$DA$2000,4,FALSE)="","",VLOOKUP($A14,'[1]Master File'!$A$4:$DA$2000,4,FALSE))</f>
        <v>CNDLC</v>
      </c>
      <c r="E14" s="22" t="str">
        <f>IF(VLOOKUP($A14,'[1]Master File'!$A$4:$DA$2000,5,FALSE)="","",VLOOKUP($A14,'[1]Master File'!$A$4:$DA$2000,5,FALSE))</f>
        <v>A</v>
      </c>
      <c r="F14" s="21" t="str">
        <f>IF(VLOOKUP($A14,'[1]Master File'!$A$4:$DA$2000,6,FALSE)="","",VLOOKUP($A14,'[1]Master File'!$A$4:$DA$2000,6,FALSE))</f>
        <v>Betty Bai</v>
      </c>
      <c r="G14" s="21" t="str">
        <f>IF(VLOOKUP($A14,'[1]Master File'!$A$4:$DA$2000,7,FALSE)="","",VLOOKUP($A14,'[1]Master File'!$A$4:$DA$2000,7,FALSE))</f>
        <v>Operation</v>
      </c>
      <c r="H14" s="21" t="str">
        <f>IF(VLOOKUP($A14,'[1]Master File'!$A$4:$DA$2000,8,FALSE)="","",VLOOKUP($A14,'[1]Master File'!$A$4:$DA$2000,8,FALSE))</f>
        <v>86 411 82714068 ext 114</v>
      </c>
      <c r="I14" s="21" t="str">
        <f>IF(VLOOKUP($A14,'[1]Master File'!$A$4:$DA$2000,9,FALSE)="","",VLOOKUP($A14,'[1]Master File'!$A$4:$DA$2000,9,FALSE))</f>
        <v>blihong@ups.com</v>
      </c>
      <c r="J14" s="22" t="str">
        <f>IF(VLOOKUP($A14,'[1]Master File'!$A$4:$DA$2000,44,FALSE)="","",VLOOKUP($A14,'[1]Master File'!$A$4:$DA$2000,44,FALSE))</f>
        <v>M</v>
      </c>
    </row>
    <row r="15" spans="1:10" x14ac:dyDescent="0.25">
      <c r="A15" s="24">
        <v>51</v>
      </c>
      <c r="B15" s="20" t="str">
        <f>IF(VLOOKUP($A15,'[1]Master File'!$A$4:$DA$2000,2,FALSE)="","",VLOOKUP($A15,'[1]Master File'!$A$4:$DA$2000,2,FALSE))</f>
        <v>China</v>
      </c>
      <c r="C15" s="21" t="str">
        <f>IF(VLOOKUP($A15,'[1]Master File'!$A$4:$DA$2000,3,FALSE)="","",VLOOKUP($A15,'[1]Master File'!$A$4:$DA$2000,3,FALSE))</f>
        <v>Jiangmen</v>
      </c>
      <c r="D15" s="21" t="str">
        <f>IF(VLOOKUP($A15,'[1]Master File'!$A$4:$DA$2000,4,FALSE)="","",VLOOKUP($A15,'[1]Master File'!$A$4:$DA$2000,4,FALSE))</f>
        <v>CNJMN</v>
      </c>
      <c r="E15" s="22" t="str">
        <f>IF(VLOOKUP($A15,'[1]Master File'!$A$4:$DA$2000,5,FALSE)="","",VLOOKUP($A15,'[1]Master File'!$A$4:$DA$2000,5,FALSE))</f>
        <v>A</v>
      </c>
      <c r="F15" s="21" t="str">
        <f>IF(VLOOKUP($A15,'[1]Master File'!$A$4:$DA$2000,6,FALSE)="","",VLOOKUP($A15,'[1]Master File'!$A$4:$DA$2000,6,FALSE))</f>
        <v>** See Guangzhou</v>
      </c>
      <c r="G15" s="21" t="str">
        <f>IF(VLOOKUP($A15,'[1]Master File'!$A$4:$DA$2000,7,FALSE)="","",VLOOKUP($A15,'[1]Master File'!$A$4:$DA$2000,7,FALSE))</f>
        <v/>
      </c>
      <c r="H15" s="21" t="str">
        <f>IF(VLOOKUP($A15,'[1]Master File'!$A$4:$DA$2000,8,FALSE)="","",VLOOKUP($A15,'[1]Master File'!$A$4:$DA$2000,8,FALSE))</f>
        <v/>
      </c>
      <c r="I15" s="21" t="str">
        <f>IF(VLOOKUP($A15,'[1]Master File'!$A$4:$DA$2000,9,FALSE)="","",VLOOKUP($A15,'[1]Master File'!$A$4:$DA$2000,9,FALSE))</f>
        <v/>
      </c>
      <c r="J15" s="22" t="str">
        <f>IF(VLOOKUP($A15,'[1]Master File'!$A$4:$DA$2000,44,FALSE)="","",VLOOKUP($A15,'[1]Master File'!$A$4:$DA$2000,44,FALSE))</f>
        <v>*</v>
      </c>
    </row>
    <row r="16" spans="1:10" x14ac:dyDescent="0.25">
      <c r="A16" s="24">
        <v>52</v>
      </c>
      <c r="B16" s="20" t="str">
        <f>IF(VLOOKUP($A16,'[1]Master File'!$A$4:$DA$2000,2,FALSE)="","",VLOOKUP($A16,'[1]Master File'!$A$4:$DA$2000,2,FALSE))</f>
        <v>China</v>
      </c>
      <c r="C16" s="21" t="str">
        <f>IF(VLOOKUP($A16,'[1]Master File'!$A$4:$DA$2000,3,FALSE)="","",VLOOKUP($A16,'[1]Master File'!$A$4:$DA$2000,3,FALSE))</f>
        <v>Nansha</v>
      </c>
      <c r="D16" s="21" t="str">
        <f>IF(VLOOKUP($A16,'[1]Master File'!$A$4:$DA$2000,4,FALSE)="","",VLOOKUP($A16,'[1]Master File'!$A$4:$DA$2000,4,FALSE))</f>
        <v>CNNSA</v>
      </c>
      <c r="E16" s="22" t="str">
        <f>IF(VLOOKUP($A16,'[1]Master File'!$A$4:$DA$2000,5,FALSE)="","",VLOOKUP($A16,'[1]Master File'!$A$4:$DA$2000,5,FALSE))</f>
        <v>A</v>
      </c>
      <c r="F16" s="21" t="str">
        <f>IF(VLOOKUP($A16,'[1]Master File'!$A$4:$DA$2000,6,FALSE)="","",VLOOKUP($A16,'[1]Master File'!$A$4:$DA$2000,6,FALSE))</f>
        <v>** See Guangzhou</v>
      </c>
      <c r="G16" s="21" t="str">
        <f>IF(VLOOKUP($A16,'[1]Master File'!$A$4:$DA$2000,7,FALSE)="","",VLOOKUP($A16,'[1]Master File'!$A$4:$DA$2000,7,FALSE))</f>
        <v/>
      </c>
      <c r="H16" s="21" t="str">
        <f>IF(VLOOKUP($A16,'[1]Master File'!$A$4:$DA$2000,8,FALSE)="","",VLOOKUP($A16,'[1]Master File'!$A$4:$DA$2000,8,FALSE))</f>
        <v/>
      </c>
      <c r="I16" s="21" t="str">
        <f>IF(VLOOKUP($A16,'[1]Master File'!$A$4:$DA$2000,9,FALSE)="","",VLOOKUP($A16,'[1]Master File'!$A$4:$DA$2000,9,FALSE))</f>
        <v/>
      </c>
      <c r="J16" s="22" t="str">
        <f>IF(VLOOKUP($A16,'[1]Master File'!$A$4:$DA$2000,44,FALSE)="","",VLOOKUP($A16,'[1]Master File'!$A$4:$DA$2000,44,FALSE))</f>
        <v>*</v>
      </c>
    </row>
    <row r="17" spans="1:10" x14ac:dyDescent="0.25">
      <c r="A17" s="24">
        <v>61</v>
      </c>
      <c r="B17" s="20" t="str">
        <f>IF(VLOOKUP($A17,'[1]Master File'!$A$4:$DA$2000,2,FALSE)="","",VLOOKUP($A17,'[1]Master File'!$A$4:$DA$2000,2,FALSE))</f>
        <v>China</v>
      </c>
      <c r="C17" s="21" t="str">
        <f>IF(VLOOKUP($A17,'[1]Master File'!$A$4:$DA$2000,3,FALSE)="","",VLOOKUP($A17,'[1]Master File'!$A$4:$DA$2000,3,FALSE))</f>
        <v>Hangzhou</v>
      </c>
      <c r="D17" s="21" t="str">
        <f>IF(VLOOKUP($A17,'[1]Master File'!$A$4:$DA$2000,4,FALSE)="","",VLOOKUP($A17,'[1]Master File'!$A$4:$DA$2000,4,FALSE))</f>
        <v>CNHGH</v>
      </c>
      <c r="E17" s="22" t="str">
        <f>IF(VLOOKUP($A17,'[1]Master File'!$A$4:$DA$2000,5,FALSE)="","",VLOOKUP($A17,'[1]Master File'!$A$4:$DA$2000,5,FALSE))</f>
        <v>A</v>
      </c>
      <c r="F17" s="21" t="str">
        <f>IF(VLOOKUP($A17,'[1]Master File'!$A$4:$DA$2000,6,FALSE)="","",VLOOKUP($A17,'[1]Master File'!$A$4:$DA$2000,6,FALSE))</f>
        <v>Nick Zhang</v>
      </c>
      <c r="G17" s="21" t="str">
        <f>IF(VLOOKUP($A17,'[1]Master File'!$A$4:$DA$2000,7,FALSE)="","",VLOOKUP($A17,'[1]Master File'!$A$4:$DA$2000,7,FALSE))</f>
        <v>Supervisor</v>
      </c>
      <c r="H17" s="21" t="str">
        <f>IF(VLOOKUP($A17,'[1]Master File'!$A$4:$DA$2000,8,FALSE)="","",VLOOKUP($A17,'[1]Master File'!$A$4:$DA$2000,8,FALSE))</f>
        <v>86 571 86005666</v>
      </c>
      <c r="I17" s="21" t="str">
        <f>IF(VLOOKUP($A17,'[1]Master File'!$A$4:$DA$2000,9,FALSE)="","",VLOOKUP($A17,'[1]Master File'!$A$4:$DA$2000,9,FALSE))</f>
        <v>Nickzhang@ups.com</v>
      </c>
      <c r="J17" s="22" t="str">
        <f>IF(VLOOKUP($A17,'[1]Master File'!$A$4:$DA$2000,44,FALSE)="","",VLOOKUP($A17,'[1]Master File'!$A$4:$DA$2000,44,FALSE))</f>
        <v>E</v>
      </c>
    </row>
    <row r="18" spans="1:10" x14ac:dyDescent="0.25">
      <c r="A18" s="24">
        <v>62</v>
      </c>
      <c r="B18" s="20" t="str">
        <f>IF(VLOOKUP($A18,'[1]Master File'!$A$4:$DA$2000,2,FALSE)="","",VLOOKUP($A18,'[1]Master File'!$A$4:$DA$2000,2,FALSE))</f>
        <v>China</v>
      </c>
      <c r="C18" s="21" t="str">
        <f>IF(VLOOKUP($A18,'[1]Master File'!$A$4:$DA$2000,3,FALSE)="","",VLOOKUP($A18,'[1]Master File'!$A$4:$DA$2000,3,FALSE))</f>
        <v>Hangzhou</v>
      </c>
      <c r="D18" s="21" t="str">
        <f>IF(VLOOKUP($A18,'[1]Master File'!$A$4:$DA$2000,4,FALSE)="","",VLOOKUP($A18,'[1]Master File'!$A$4:$DA$2000,4,FALSE))</f>
        <v>CNHGH</v>
      </c>
      <c r="E18" s="22" t="str">
        <f>IF(VLOOKUP($A18,'[1]Master File'!$A$4:$DA$2000,5,FALSE)="","",VLOOKUP($A18,'[1]Master File'!$A$4:$DA$2000,5,FALSE))</f>
        <v>A</v>
      </c>
      <c r="F18" s="21" t="str">
        <f>IF(VLOOKUP($A18,'[1]Master File'!$A$4:$DA$2000,6,FALSE)="","",VLOOKUP($A18,'[1]Master File'!$A$4:$DA$2000,6,FALSE))</f>
        <v>Jessie Hu</v>
      </c>
      <c r="G18" s="21" t="str">
        <f>IF(VLOOKUP($A18,'[1]Master File'!$A$4:$DA$2000,7,FALSE)="","",VLOOKUP($A18,'[1]Master File'!$A$4:$DA$2000,7,FALSE))</f>
        <v>CS</v>
      </c>
      <c r="H18" s="21" t="str">
        <f>IF(VLOOKUP($A18,'[1]Master File'!$A$4:$DA$2000,8,FALSE)="","",VLOOKUP($A18,'[1]Master File'!$A$4:$DA$2000,8,FALSE))</f>
        <v>86 571 86005668</v>
      </c>
      <c r="I18" s="21" t="str">
        <f>IF(VLOOKUP($A18,'[1]Master File'!$A$4:$DA$2000,9,FALSE)="","",VLOOKUP($A18,'[1]Master File'!$A$4:$DA$2000,9,FALSE))</f>
        <v>jxhu@ups.com</v>
      </c>
      <c r="J18" s="22" t="str">
        <f>IF(VLOOKUP($A18,'[1]Master File'!$A$4:$DA$2000,44,FALSE)="","",VLOOKUP($A18,'[1]Master File'!$A$4:$DA$2000,44,FALSE))</f>
        <v>M</v>
      </c>
    </row>
    <row r="19" spans="1:10" x14ac:dyDescent="0.25">
      <c r="A19" s="24">
        <v>74</v>
      </c>
      <c r="B19" s="20" t="str">
        <f>IF(VLOOKUP($A19,'[1]Master File'!$A$4:$DA$2000,2,FALSE)="","",VLOOKUP($A19,'[1]Master File'!$A$4:$DA$2000,2,FALSE))</f>
        <v>China</v>
      </c>
      <c r="C19" s="21" t="str">
        <f>IF(VLOOKUP($A19,'[1]Master File'!$A$4:$DA$2000,3,FALSE)="","",VLOOKUP($A19,'[1]Master File'!$A$4:$DA$2000,3,FALSE))</f>
        <v>Nanjing</v>
      </c>
      <c r="D19" s="21" t="str">
        <f>IF(VLOOKUP($A19,'[1]Master File'!$A$4:$DA$2000,4,FALSE)="","",VLOOKUP($A19,'[1]Master File'!$A$4:$DA$2000,4,FALSE))</f>
        <v>CNNKG</v>
      </c>
      <c r="E19" s="22" t="str">
        <f>IF(VLOOKUP($A19,'[1]Master File'!$A$4:$DA$2000,5,FALSE)="","",VLOOKUP($A19,'[1]Master File'!$A$4:$DA$2000,5,FALSE))</f>
        <v>A</v>
      </c>
      <c r="F19" s="21" t="str">
        <f>IF(VLOOKUP($A19,'[1]Master File'!$A$4:$DA$2000,6,FALSE)="","",VLOOKUP($A19,'[1]Master File'!$A$4:$DA$2000,6,FALSE))</f>
        <v>Carey Shi</v>
      </c>
      <c r="G19" s="21" t="str">
        <f>IF(VLOOKUP($A19,'[1]Master File'!$A$4:$DA$2000,7,FALSE)="","",VLOOKUP($A19,'[1]Master File'!$A$4:$DA$2000,7,FALSE))</f>
        <v>Assit. Supervisor</v>
      </c>
      <c r="H19" s="21" t="str">
        <f>IF(VLOOKUP($A19,'[1]Master File'!$A$4:$DA$2000,8,FALSE)="","",VLOOKUP($A19,'[1]Master File'!$A$4:$DA$2000,8,FALSE))</f>
        <v>86 25 86480896</v>
      </c>
      <c r="I19" s="21" t="str">
        <f>IF(VLOOKUP($A19,'[1]Master File'!$A$4:$DA$2000,9,FALSE)="","",VLOOKUP($A19,'[1]Master File'!$A$4:$DA$2000,9,FALSE))</f>
        <v>Carey.shi@ups.com</v>
      </c>
      <c r="J19" s="22" t="str">
        <f>IF(VLOOKUP($A19,'[1]Master File'!$A$4:$DA$2000,44,FALSE)="","",VLOOKUP($A19,'[1]Master File'!$A$4:$DA$2000,44,FALSE))</f>
        <v>B</v>
      </c>
    </row>
    <row r="20" spans="1:10" x14ac:dyDescent="0.25">
      <c r="A20" s="24">
        <v>75</v>
      </c>
      <c r="B20" s="20" t="str">
        <f>IF(VLOOKUP($A20,'[1]Master File'!$A$4:$DA$2000,2,FALSE)="","",VLOOKUP($A20,'[1]Master File'!$A$4:$DA$2000,2,FALSE))</f>
        <v>China</v>
      </c>
      <c r="C20" s="21" t="str">
        <f>IF(VLOOKUP($A20,'[1]Master File'!$A$4:$DA$2000,3,FALSE)="","",VLOOKUP($A20,'[1]Master File'!$A$4:$DA$2000,3,FALSE))</f>
        <v>Nanjing</v>
      </c>
      <c r="D20" s="21" t="str">
        <f>IF(VLOOKUP($A20,'[1]Master File'!$A$4:$DA$2000,4,FALSE)="","",VLOOKUP($A20,'[1]Master File'!$A$4:$DA$2000,4,FALSE))</f>
        <v>CNNKG</v>
      </c>
      <c r="E20" s="22" t="str">
        <f>IF(VLOOKUP($A20,'[1]Master File'!$A$4:$DA$2000,5,FALSE)="","",VLOOKUP($A20,'[1]Master File'!$A$4:$DA$2000,5,FALSE))</f>
        <v>A</v>
      </c>
      <c r="F20" s="21" t="str">
        <f>IF(VLOOKUP($A20,'[1]Master File'!$A$4:$DA$2000,6,FALSE)="","",VLOOKUP($A20,'[1]Master File'!$A$4:$DA$2000,6,FALSE))</f>
        <v>Sun Siyu</v>
      </c>
      <c r="G20" s="21" t="str">
        <f>IF(VLOOKUP($A20,'[1]Master File'!$A$4:$DA$2000,7,FALSE)="","",VLOOKUP($A20,'[1]Master File'!$A$4:$DA$2000,7,FALSE))</f>
        <v>CSR</v>
      </c>
      <c r="H20" s="21" t="str">
        <f>IF(VLOOKUP($A20,'[1]Master File'!$A$4:$DA$2000,8,FALSE)="","",VLOOKUP($A20,'[1]Master File'!$A$4:$DA$2000,8,FALSE))</f>
        <v>86 25 86480895</v>
      </c>
      <c r="I20" s="21" t="str">
        <f>IF(VLOOKUP($A20,'[1]Master File'!$A$4:$DA$2000,9,FALSE)="","",VLOOKUP($A20,'[1]Master File'!$A$4:$DA$2000,9,FALSE))</f>
        <v>ssiyu@ups.com</v>
      </c>
      <c r="J20" s="22" t="str">
        <f>IF(VLOOKUP($A20,'[1]Master File'!$A$4:$DA$2000,44,FALSE)="","",VLOOKUP($A20,'[1]Master File'!$A$4:$DA$2000,44,FALSE))</f>
        <v>M</v>
      </c>
    </row>
    <row r="21" spans="1:10" x14ac:dyDescent="0.25">
      <c r="A21" s="24">
        <v>77</v>
      </c>
      <c r="B21" s="20" t="str">
        <f>IF(VLOOKUP($A21,'[1]Master File'!$A$4:$DA$2000,2,FALSE)="","",VLOOKUP($A21,'[1]Master File'!$A$4:$DA$2000,2,FALSE))</f>
        <v>China</v>
      </c>
      <c r="C21" s="21" t="str">
        <f>IF(VLOOKUP($A21,'[1]Master File'!$A$4:$DA$2000,3,FALSE)="","",VLOOKUP($A21,'[1]Master File'!$A$4:$DA$2000,3,FALSE))</f>
        <v>Nanjing</v>
      </c>
      <c r="D21" s="21" t="str">
        <f>IF(VLOOKUP($A21,'[1]Master File'!$A$4:$DA$2000,4,FALSE)="","",VLOOKUP($A21,'[1]Master File'!$A$4:$DA$2000,4,FALSE))</f>
        <v>CNNKG</v>
      </c>
      <c r="E21" s="22" t="str">
        <f>IF(VLOOKUP($A21,'[1]Master File'!$A$4:$DA$2000,5,FALSE)="","",VLOOKUP($A21,'[1]Master File'!$A$4:$DA$2000,5,FALSE))</f>
        <v>A</v>
      </c>
      <c r="F21" s="21" t="str">
        <f>IF(VLOOKUP($A21,'[1]Master File'!$A$4:$DA$2000,6,FALSE)="","",VLOOKUP($A21,'[1]Master File'!$A$4:$DA$2000,6,FALSE))</f>
        <v>Jeffrey Zhang</v>
      </c>
      <c r="G21" s="21" t="str">
        <f>IF(VLOOKUP($A21,'[1]Master File'!$A$4:$DA$2000,7,FALSE)="","",VLOOKUP($A21,'[1]Master File'!$A$4:$DA$2000,7,FALSE))</f>
        <v>Manager</v>
      </c>
      <c r="H21" s="21" t="str">
        <f>IF(VLOOKUP($A21,'[1]Master File'!$A$4:$DA$2000,8,FALSE)="","",VLOOKUP($A21,'[1]Master File'!$A$4:$DA$2000,8,FALSE))</f>
        <v>86 25 86480801</v>
      </c>
      <c r="I21" s="21" t="str">
        <f>IF(VLOOKUP($A21,'[1]Master File'!$A$4:$DA$2000,9,FALSE)="","",VLOOKUP($A21,'[1]Master File'!$A$4:$DA$2000,9,FALSE))</f>
        <v>jeffrey.zhang@ups.com</v>
      </c>
      <c r="J21" s="22" t="str">
        <f>IF(VLOOKUP($A21,'[1]Master File'!$A$4:$DA$2000,44,FALSE)="","",VLOOKUP($A21,'[1]Master File'!$A$4:$DA$2000,44,FALSE))</f>
        <v>B</v>
      </c>
    </row>
    <row r="22" spans="1:10" x14ac:dyDescent="0.25">
      <c r="A22" s="24">
        <v>78</v>
      </c>
      <c r="B22" s="20" t="str">
        <f>IF(VLOOKUP($A22,'[1]Master File'!$A$4:$DA$2000,2,FALSE)="","",VLOOKUP($A22,'[1]Master File'!$A$4:$DA$2000,2,FALSE))</f>
        <v>China</v>
      </c>
      <c r="C22" s="21" t="str">
        <f>IF(VLOOKUP($A22,'[1]Master File'!$A$4:$DA$2000,3,FALSE)="","",VLOOKUP($A22,'[1]Master File'!$A$4:$DA$2000,3,FALSE))</f>
        <v>Nanjing</v>
      </c>
      <c r="D22" s="21" t="str">
        <f>IF(VLOOKUP($A22,'[1]Master File'!$A$4:$DA$2000,4,FALSE)="","",VLOOKUP($A22,'[1]Master File'!$A$4:$DA$2000,4,FALSE))</f>
        <v>CNNKG</v>
      </c>
      <c r="E22" s="22" t="str">
        <f>IF(VLOOKUP($A22,'[1]Master File'!$A$4:$DA$2000,5,FALSE)="","",VLOOKUP($A22,'[1]Master File'!$A$4:$DA$2000,5,FALSE))</f>
        <v>A</v>
      </c>
      <c r="F22" s="21" t="str">
        <f>IF(VLOOKUP($A22,'[1]Master File'!$A$4:$DA$2000,6,FALSE)="","",VLOOKUP($A22,'[1]Master File'!$A$4:$DA$2000,6,FALSE))</f>
        <v>NKG group</v>
      </c>
      <c r="G22" s="21" t="str">
        <f>IF(VLOOKUP($A22,'[1]Master File'!$A$4:$DA$2000,7,FALSE)="","",VLOOKUP($A22,'[1]Master File'!$A$4:$DA$2000,7,FALSE))</f>
        <v>Operations</v>
      </c>
      <c r="H22" s="21" t="str">
        <f>IF(VLOOKUP($A22,'[1]Master File'!$A$4:$DA$2000,8,FALSE)="","",VLOOKUP($A22,'[1]Master File'!$A$4:$DA$2000,8,FALSE))</f>
        <v/>
      </c>
      <c r="I22" s="21" t="str">
        <f>IF(VLOOKUP($A22,'[1]Master File'!$A$4:$DA$2000,9,FALSE)="","",VLOOKUP($A22,'[1]Master File'!$A$4:$DA$2000,9,FALSE))</f>
        <v>UPSNKGAIR@ups.com</v>
      </c>
      <c r="J22" s="22" t="str">
        <f>IF(VLOOKUP($A22,'[1]Master File'!$A$4:$DA$2000,44,FALSE)="","",VLOOKUP($A22,'[1]Master File'!$A$4:$DA$2000,44,FALSE))</f>
        <v>M</v>
      </c>
    </row>
    <row r="23" spans="1:10" x14ac:dyDescent="0.25">
      <c r="A23" s="24">
        <v>79</v>
      </c>
      <c r="B23" s="20" t="str">
        <f>IF(VLOOKUP($A23,'[1]Master File'!$A$4:$DA$2000,2,FALSE)="","",VLOOKUP($A23,'[1]Master File'!$A$4:$DA$2000,2,FALSE))</f>
        <v>China</v>
      </c>
      <c r="C23" s="21" t="str">
        <f>IF(VLOOKUP($A23,'[1]Master File'!$A$4:$DA$2000,3,FALSE)="","",VLOOKUP($A23,'[1]Master File'!$A$4:$DA$2000,3,FALSE))</f>
        <v>Nanjing</v>
      </c>
      <c r="D23" s="21" t="str">
        <f>IF(VLOOKUP($A23,'[1]Master File'!$A$4:$DA$2000,4,FALSE)="","",VLOOKUP($A23,'[1]Master File'!$A$4:$DA$2000,4,FALSE))</f>
        <v>CNNKG</v>
      </c>
      <c r="E23" s="22" t="str">
        <f>IF(VLOOKUP($A23,'[1]Master File'!$A$4:$DA$2000,5,FALSE)="","",VLOOKUP($A23,'[1]Master File'!$A$4:$DA$2000,5,FALSE))</f>
        <v>A</v>
      </c>
      <c r="F23" s="21" t="str">
        <f>IF(VLOOKUP($A23,'[1]Master File'!$A$4:$DA$2000,6,FALSE)="","",VLOOKUP($A23,'[1]Master File'!$A$4:$DA$2000,6,FALSE))</f>
        <v>Chally Wei</v>
      </c>
      <c r="G23" s="21" t="str">
        <f>IF(VLOOKUP($A23,'[1]Master File'!$A$4:$DA$2000,7,FALSE)="","",VLOOKUP($A23,'[1]Master File'!$A$4:$DA$2000,7,FALSE))</f>
        <v>Supervisor</v>
      </c>
      <c r="H23" s="21" t="str">
        <f>IF(VLOOKUP($A23,'[1]Master File'!$A$4:$DA$2000,8,FALSE)="","",VLOOKUP($A23,'[1]Master File'!$A$4:$DA$2000,8,FALSE))</f>
        <v>86 25 86480817</v>
      </c>
      <c r="I23" s="21" t="str">
        <f>IF(VLOOKUP($A23,'[1]Master File'!$A$4:$DA$2000,9,FALSE)="","",VLOOKUP($A23,'[1]Master File'!$A$4:$DA$2000,9,FALSE))</f>
        <v>wchally@ups.com</v>
      </c>
      <c r="J23" s="22" t="str">
        <f>IF(VLOOKUP($A23,'[1]Master File'!$A$4:$DA$2000,44,FALSE)="","",VLOOKUP($A23,'[1]Master File'!$A$4:$DA$2000,44,FALSE))</f>
        <v>B</v>
      </c>
    </row>
    <row r="24" spans="1:10" x14ac:dyDescent="0.25">
      <c r="A24" s="24">
        <v>89</v>
      </c>
      <c r="B24" s="20" t="str">
        <f>IF(VLOOKUP($A24,'[1]Master File'!$A$4:$DA$2000,2,FALSE)="","",VLOOKUP($A24,'[1]Master File'!$A$4:$DA$2000,2,FALSE))</f>
        <v>China</v>
      </c>
      <c r="C24" s="21" t="str">
        <f>IF(VLOOKUP($A24,'[1]Master File'!$A$4:$DA$2000,3,FALSE)="","",VLOOKUP($A24,'[1]Master File'!$A$4:$DA$2000,3,FALSE))</f>
        <v>Ningbo</v>
      </c>
      <c r="D24" s="21" t="str">
        <f>IF(VLOOKUP($A24,'[1]Master File'!$A$4:$DA$2000,4,FALSE)="","",VLOOKUP($A24,'[1]Master File'!$A$4:$DA$2000,4,FALSE))</f>
        <v>CNNGB</v>
      </c>
      <c r="E24" s="22" t="str">
        <f>IF(VLOOKUP($A24,'[1]Master File'!$A$4:$DA$2000,5,FALSE)="","",VLOOKUP($A24,'[1]Master File'!$A$4:$DA$2000,5,FALSE))</f>
        <v>A</v>
      </c>
      <c r="F24" s="21" t="str">
        <f>IF(VLOOKUP($A24,'[1]Master File'!$A$4:$DA$2000,6,FALSE)="","",VLOOKUP($A24,'[1]Master File'!$A$4:$DA$2000,6,FALSE))</f>
        <v>Cora Zheng</v>
      </c>
      <c r="G24" s="21" t="str">
        <f>IF(VLOOKUP($A24,'[1]Master File'!$A$4:$DA$2000,7,FALSE)="","",VLOOKUP($A24,'[1]Master File'!$A$4:$DA$2000,7,FALSE))</f>
        <v>Assit. Supervisor</v>
      </c>
      <c r="H24" s="21" t="str">
        <f>IF(VLOOKUP($A24,'[1]Master File'!$A$4:$DA$2000,8,FALSE)="","",VLOOKUP($A24,'[1]Master File'!$A$4:$DA$2000,8,FALSE))</f>
        <v>86 574 27661625</v>
      </c>
      <c r="I24" s="21" t="str">
        <f>IF(VLOOKUP($A24,'[1]Master File'!$A$4:$DA$2000,9,FALSE)="","",VLOOKUP($A24,'[1]Master File'!$A$4:$DA$2000,9,FALSE))</f>
        <v>corazheng@ups.com</v>
      </c>
      <c r="J24" s="22" t="str">
        <f>IF(VLOOKUP($A24,'[1]Master File'!$A$4:$DA$2000,44,FALSE)="","",VLOOKUP($A24,'[1]Master File'!$A$4:$DA$2000,44,FALSE))</f>
        <v>B</v>
      </c>
    </row>
    <row r="25" spans="1:10" x14ac:dyDescent="0.25">
      <c r="A25" s="24">
        <v>91</v>
      </c>
      <c r="B25" s="20" t="str">
        <f>IF(VLOOKUP($A25,'[1]Master File'!$A$4:$DA$2000,2,FALSE)="","",VLOOKUP($A25,'[1]Master File'!$A$4:$DA$2000,2,FALSE))</f>
        <v>China</v>
      </c>
      <c r="C25" s="21" t="str">
        <f>IF(VLOOKUP($A25,'[1]Master File'!$A$4:$DA$2000,3,FALSE)="","",VLOOKUP($A25,'[1]Master File'!$A$4:$DA$2000,3,FALSE))</f>
        <v>Ningbo</v>
      </c>
      <c r="D25" s="21" t="str">
        <f>IF(VLOOKUP($A25,'[1]Master File'!$A$4:$DA$2000,4,FALSE)="","",VLOOKUP($A25,'[1]Master File'!$A$4:$DA$2000,4,FALSE))</f>
        <v>CNNGB</v>
      </c>
      <c r="E25" s="22" t="str">
        <f>IF(VLOOKUP($A25,'[1]Master File'!$A$4:$DA$2000,5,FALSE)="","",VLOOKUP($A25,'[1]Master File'!$A$4:$DA$2000,5,FALSE))</f>
        <v>A</v>
      </c>
      <c r="F25" s="21" t="str">
        <f>IF(VLOOKUP($A25,'[1]Master File'!$A$4:$DA$2000,6,FALSE)="","",VLOOKUP($A25,'[1]Master File'!$A$4:$DA$2000,6,FALSE))</f>
        <v>Angela Zhou</v>
      </c>
      <c r="G25" s="21" t="str">
        <f>IF(VLOOKUP($A25,'[1]Master File'!$A$4:$DA$2000,7,FALSE)="","",VLOOKUP($A25,'[1]Master File'!$A$4:$DA$2000,7,FALSE))</f>
        <v>Assistant Manager</v>
      </c>
      <c r="H25" s="21" t="str">
        <f>IF(VLOOKUP($A25,'[1]Master File'!$A$4:$DA$2000,8,FALSE)="","",VLOOKUP($A25,'[1]Master File'!$A$4:$DA$2000,8,FALSE))</f>
        <v>86 574 27661650</v>
      </c>
      <c r="I25" s="21" t="str">
        <f>IF(VLOOKUP($A25,'[1]Master File'!$A$4:$DA$2000,9,FALSE)="","",VLOOKUP($A25,'[1]Master File'!$A$4:$DA$2000,9,FALSE))</f>
        <v>angela.zhou@ups.com</v>
      </c>
      <c r="J25" s="22" t="str">
        <f>IF(VLOOKUP($A25,'[1]Master File'!$A$4:$DA$2000,44,FALSE)="","",VLOOKUP($A25,'[1]Master File'!$A$4:$DA$2000,44,FALSE))</f>
        <v>B</v>
      </c>
    </row>
    <row r="26" spans="1:10" x14ac:dyDescent="0.25">
      <c r="A26" s="24">
        <v>93</v>
      </c>
      <c r="B26" s="20" t="str">
        <f>IF(VLOOKUP($A26,'[1]Master File'!$A$4:$DA$2000,2,FALSE)="","",VLOOKUP($A26,'[1]Master File'!$A$4:$DA$2000,2,FALSE))</f>
        <v>China</v>
      </c>
      <c r="C26" s="21" t="str">
        <f>IF(VLOOKUP($A26,'[1]Master File'!$A$4:$DA$2000,3,FALSE)="","",VLOOKUP($A26,'[1]Master File'!$A$4:$DA$2000,3,FALSE))</f>
        <v>Ningbo</v>
      </c>
      <c r="D26" s="21" t="str">
        <f>IF(VLOOKUP($A26,'[1]Master File'!$A$4:$DA$2000,4,FALSE)="","",VLOOKUP($A26,'[1]Master File'!$A$4:$DA$2000,4,FALSE))</f>
        <v>CNNGB</v>
      </c>
      <c r="E26" s="22" t="str">
        <f>IF(VLOOKUP($A26,'[1]Master File'!$A$4:$DA$2000,5,FALSE)="","",VLOOKUP($A26,'[1]Master File'!$A$4:$DA$2000,5,FALSE))</f>
        <v>A</v>
      </c>
      <c r="F26" s="21" t="str">
        <f>IF(VLOOKUP($A26,'[1]Master File'!$A$4:$DA$2000,6,FALSE)="","",VLOOKUP($A26,'[1]Master File'!$A$4:$DA$2000,6,FALSE))</f>
        <v>Yoyo Tang</v>
      </c>
      <c r="G26" s="21" t="str">
        <f>IF(VLOOKUP($A26,'[1]Master File'!$A$4:$DA$2000,7,FALSE)="","",VLOOKUP($A26,'[1]Master File'!$A$4:$DA$2000,7,FALSE))</f>
        <v>CSR</v>
      </c>
      <c r="H26" s="21" t="str">
        <f>IF(VLOOKUP($A26,'[1]Master File'!$A$4:$DA$2000,8,FALSE)="","",VLOOKUP($A26,'[1]Master File'!$A$4:$DA$2000,8,FALSE))</f>
        <v>86 574 27661606</v>
      </c>
      <c r="I26" s="21" t="str">
        <f>IF(VLOOKUP($A26,'[1]Master File'!$A$4:$DA$2000,9,FALSE)="","",VLOOKUP($A26,'[1]Master File'!$A$4:$DA$2000,9,FALSE))</f>
        <v>tyandi@ups.com</v>
      </c>
      <c r="J26" s="22" t="str">
        <f>IF(VLOOKUP($A26,'[1]Master File'!$A$4:$DA$2000,44,FALSE)="","",VLOOKUP($A26,'[1]Master File'!$A$4:$DA$2000,44,FALSE))</f>
        <v>M</v>
      </c>
    </row>
    <row r="27" spans="1:10" x14ac:dyDescent="0.25">
      <c r="A27" s="24">
        <v>103</v>
      </c>
      <c r="B27" s="20" t="str">
        <f>IF(VLOOKUP($A27,'[1]Master File'!$A$4:$DA$2000,2,FALSE)="","",VLOOKUP($A27,'[1]Master File'!$A$4:$DA$2000,2,FALSE))</f>
        <v>China</v>
      </c>
      <c r="C27" s="21" t="str">
        <f>IF(VLOOKUP($A27,'[1]Master File'!$A$4:$DA$2000,3,FALSE)="","",VLOOKUP($A27,'[1]Master File'!$A$4:$DA$2000,3,FALSE))</f>
        <v>Qingdao</v>
      </c>
      <c r="D27" s="21" t="str">
        <f>IF(VLOOKUP($A27,'[1]Master File'!$A$4:$DA$2000,4,FALSE)="","",VLOOKUP($A27,'[1]Master File'!$A$4:$DA$2000,4,FALSE))</f>
        <v>CNTAO</v>
      </c>
      <c r="E27" s="22" t="str">
        <f>IF(VLOOKUP($A27,'[1]Master File'!$A$4:$DA$2000,5,FALSE)="","",VLOOKUP($A27,'[1]Master File'!$A$4:$DA$2000,5,FALSE))</f>
        <v>A</v>
      </c>
      <c r="F27" s="21" t="str">
        <f>IF(VLOOKUP($A27,'[1]Master File'!$A$4:$DA$2000,6,FALSE)="","",VLOOKUP($A27,'[1]Master File'!$A$4:$DA$2000,6,FALSE))</f>
        <v>Amanda Yu</v>
      </c>
      <c r="G27" s="21" t="str">
        <f>IF(VLOOKUP($A27,'[1]Master File'!$A$4:$DA$2000,7,FALSE)="","",VLOOKUP($A27,'[1]Master File'!$A$4:$DA$2000,7,FALSE))</f>
        <v>Customer service</v>
      </c>
      <c r="H27" s="21" t="str">
        <f>IF(VLOOKUP($A27,'[1]Master File'!$A$4:$DA$2000,8,FALSE)="","",VLOOKUP($A27,'[1]Master File'!$A$4:$DA$2000,8,FALSE))</f>
        <v>86 532 85729812 ext 169</v>
      </c>
      <c r="I27" s="21" t="str">
        <f>IF(VLOOKUP($A27,'[1]Master File'!$A$4:$DA$2000,9,FALSE)="","",VLOOKUP($A27,'[1]Master File'!$A$4:$DA$2000,9,FALSE))</f>
        <v>yxiuyan@ups.com</v>
      </c>
      <c r="J27" s="22" t="str">
        <f>IF(VLOOKUP($A27,'[1]Master File'!$A$4:$DA$2000,44,FALSE)="","",VLOOKUP($A27,'[1]Master File'!$A$4:$DA$2000,44,FALSE))</f>
        <v>M</v>
      </c>
    </row>
    <row r="28" spans="1:10" x14ac:dyDescent="0.25">
      <c r="A28" s="24">
        <v>104</v>
      </c>
      <c r="B28" s="20" t="str">
        <f>IF(VLOOKUP($A28,'[1]Master File'!$A$4:$DA$2000,2,FALSE)="","",VLOOKUP($A28,'[1]Master File'!$A$4:$DA$2000,2,FALSE))</f>
        <v>China</v>
      </c>
      <c r="C28" s="21" t="str">
        <f>IF(VLOOKUP($A28,'[1]Master File'!$A$4:$DA$2000,3,FALSE)="","",VLOOKUP($A28,'[1]Master File'!$A$4:$DA$2000,3,FALSE))</f>
        <v>Qingdao</v>
      </c>
      <c r="D28" s="21" t="str">
        <f>IF(VLOOKUP($A28,'[1]Master File'!$A$4:$DA$2000,4,FALSE)="","",VLOOKUP($A28,'[1]Master File'!$A$4:$DA$2000,4,FALSE))</f>
        <v>CNTAO</v>
      </c>
      <c r="E28" s="22" t="str">
        <f>IF(VLOOKUP($A28,'[1]Master File'!$A$4:$DA$2000,5,FALSE)="","",VLOOKUP($A28,'[1]Master File'!$A$4:$DA$2000,5,FALSE))</f>
        <v>A</v>
      </c>
      <c r="F28" s="21" t="str">
        <f>IF(VLOOKUP($A28,'[1]Master File'!$A$4:$DA$2000,6,FALSE)="","",VLOOKUP($A28,'[1]Master File'!$A$4:$DA$2000,6,FALSE))</f>
        <v>Serena Li</v>
      </c>
      <c r="G28" s="21" t="str">
        <f>IF(VLOOKUP($A28,'[1]Master File'!$A$4:$DA$2000,7,FALSE)="","",VLOOKUP($A28,'[1]Master File'!$A$4:$DA$2000,7,FALSE))</f>
        <v>CS</v>
      </c>
      <c r="H28" s="21" t="str">
        <f>IF(VLOOKUP($A28,'[1]Master File'!$A$4:$DA$2000,8,FALSE)="","",VLOOKUP($A28,'[1]Master File'!$A$4:$DA$2000,8,FALSE))</f>
        <v>86 532 85729812 ext 152</v>
      </c>
      <c r="I28" s="21" t="str">
        <f>IF(VLOOKUP($A28,'[1]Master File'!$A$4:$DA$2000,9,FALSE)="","",VLOOKUP($A28,'[1]Master File'!$A$4:$DA$2000,9,FALSE))</f>
        <v>lserena@ups.com</v>
      </c>
      <c r="J28" s="22" t="str">
        <f>IF(VLOOKUP($A28,'[1]Master File'!$A$4:$DA$2000,44,FALSE)="","",VLOOKUP($A28,'[1]Master File'!$A$4:$DA$2000,44,FALSE))</f>
        <v>B</v>
      </c>
    </row>
    <row r="29" spans="1:10" x14ac:dyDescent="0.25">
      <c r="A29" s="24">
        <v>114</v>
      </c>
      <c r="B29" s="20" t="str">
        <f>IF(VLOOKUP($A29,'[1]Master File'!$A$4:$DA$2000,2,FALSE)="","",VLOOKUP($A29,'[1]Master File'!$A$4:$DA$2000,2,FALSE))</f>
        <v>China</v>
      </c>
      <c r="C29" s="21" t="str">
        <f>IF(VLOOKUP($A29,'[1]Master File'!$A$4:$DA$2000,3,FALSE)="","",VLOOKUP($A29,'[1]Master File'!$A$4:$DA$2000,3,FALSE))</f>
        <v>Shanghai</v>
      </c>
      <c r="D29" s="21" t="str">
        <f>IF(VLOOKUP($A29,'[1]Master File'!$A$4:$DA$2000,4,FALSE)="","",VLOOKUP($A29,'[1]Master File'!$A$4:$DA$2000,4,FALSE))</f>
        <v>CNPVG</v>
      </c>
      <c r="E29" s="22" t="str">
        <f>IF(VLOOKUP($A29,'[1]Master File'!$A$4:$DA$2000,5,FALSE)="","",VLOOKUP($A29,'[1]Master File'!$A$4:$DA$2000,5,FALSE))</f>
        <v>A</v>
      </c>
      <c r="F29" s="21" t="str">
        <f>IF(VLOOKUP($A29,'[1]Master File'!$A$4:$DA$2000,6,FALSE)="","",VLOOKUP($A29,'[1]Master File'!$A$4:$DA$2000,6,FALSE))</f>
        <v>Howard Hu</v>
      </c>
      <c r="G29" s="21" t="str">
        <f>IF(VLOOKUP($A29,'[1]Master File'!$A$4:$DA$2000,7,FALSE)="","",VLOOKUP($A29,'[1]Master File'!$A$4:$DA$2000,7,FALSE))</f>
        <v>Doc-check</v>
      </c>
      <c r="H29" s="21" t="str">
        <f>IF(VLOOKUP($A29,'[1]Master File'!$A$4:$DA$2000,8,FALSE)="","",VLOOKUP($A29,'[1]Master File'!$A$4:$DA$2000,8,FALSE))</f>
        <v>86 21 38553205</v>
      </c>
      <c r="I29" s="21" t="str">
        <f>IF(VLOOKUP($A29,'[1]Master File'!$A$4:$DA$2000,9,FALSE)="","",VLOOKUP($A29,'[1]Master File'!$A$4:$DA$2000,9,FALSE))</f>
        <v>hhhu@ups.com</v>
      </c>
      <c r="J29" s="22" t="str">
        <f>IF(VLOOKUP($A29,'[1]Master File'!$A$4:$DA$2000,44,FALSE)="","",VLOOKUP($A29,'[1]Master File'!$A$4:$DA$2000,44,FALSE))</f>
        <v>M</v>
      </c>
    </row>
    <row r="30" spans="1:10" x14ac:dyDescent="0.25">
      <c r="A30" s="24">
        <v>116</v>
      </c>
      <c r="B30" s="20" t="str">
        <f>IF(VLOOKUP($A30,'[1]Master File'!$A$4:$DA$2000,2,FALSE)="","",VLOOKUP($A30,'[1]Master File'!$A$4:$DA$2000,2,FALSE))</f>
        <v>China</v>
      </c>
      <c r="C30" s="21" t="str">
        <f>IF(VLOOKUP($A30,'[1]Master File'!$A$4:$DA$2000,3,FALSE)="","",VLOOKUP($A30,'[1]Master File'!$A$4:$DA$2000,3,FALSE))</f>
        <v>Shanghai</v>
      </c>
      <c r="D30" s="21" t="str">
        <f>IF(VLOOKUP($A30,'[1]Master File'!$A$4:$DA$2000,4,FALSE)="","",VLOOKUP($A30,'[1]Master File'!$A$4:$DA$2000,4,FALSE))</f>
        <v>CNPVG</v>
      </c>
      <c r="E30" s="22" t="str">
        <f>IF(VLOOKUP($A30,'[1]Master File'!$A$4:$DA$2000,5,FALSE)="","",VLOOKUP($A30,'[1]Master File'!$A$4:$DA$2000,5,FALSE))</f>
        <v>A</v>
      </c>
      <c r="F30" s="21" t="str">
        <f>IF(VLOOKUP($A30,'[1]Master File'!$A$4:$DA$2000,6,FALSE)="","",VLOOKUP($A30,'[1]Master File'!$A$4:$DA$2000,6,FALSE))</f>
        <v>Alan Zhou</v>
      </c>
      <c r="G30" s="21" t="str">
        <f>IF(VLOOKUP($A30,'[1]Master File'!$A$4:$DA$2000,7,FALSE)="","",VLOOKUP($A30,'[1]Master File'!$A$4:$DA$2000,7,FALSE))</f>
        <v xml:space="preserve">CSR </v>
      </c>
      <c r="H30" s="21" t="str">
        <f>IF(VLOOKUP($A30,'[1]Master File'!$A$4:$DA$2000,8,FALSE)="","",VLOOKUP($A30,'[1]Master File'!$A$4:$DA$2000,8,FALSE))</f>
        <v>86 21 38553162</v>
      </c>
      <c r="I30" s="21" t="str">
        <f>IF(VLOOKUP($A30,'[1]Master File'!$A$4:$DA$2000,9,FALSE)="","",VLOOKUP($A30,'[1]Master File'!$A$4:$DA$2000,9,FALSE))</f>
        <v>zcheng1@ups.com</v>
      </c>
      <c r="J30" s="22" t="str">
        <f>IF(VLOOKUP($A30,'[1]Master File'!$A$4:$DA$2000,44,FALSE)="","",VLOOKUP($A30,'[1]Master File'!$A$4:$DA$2000,44,FALSE))</f>
        <v>M</v>
      </c>
    </row>
    <row r="31" spans="1:10" x14ac:dyDescent="0.25">
      <c r="A31" s="24">
        <v>119</v>
      </c>
      <c r="B31" s="20" t="str">
        <f>IF(VLOOKUP($A31,'[1]Master File'!$A$4:$DA$2000,2,FALSE)="","",VLOOKUP($A31,'[1]Master File'!$A$4:$DA$2000,2,FALSE))</f>
        <v>China</v>
      </c>
      <c r="C31" s="21" t="str">
        <f>IF(VLOOKUP($A31,'[1]Master File'!$A$4:$DA$2000,3,FALSE)="","",VLOOKUP($A31,'[1]Master File'!$A$4:$DA$2000,3,FALSE))</f>
        <v>Shanghai</v>
      </c>
      <c r="D31" s="21" t="str">
        <f>IF(VLOOKUP($A31,'[1]Master File'!$A$4:$DA$2000,4,FALSE)="","",VLOOKUP($A31,'[1]Master File'!$A$4:$DA$2000,4,FALSE))</f>
        <v>CNPVG</v>
      </c>
      <c r="E31" s="22" t="str">
        <f>IF(VLOOKUP($A31,'[1]Master File'!$A$4:$DA$2000,5,FALSE)="","",VLOOKUP($A31,'[1]Master File'!$A$4:$DA$2000,5,FALSE))</f>
        <v>A</v>
      </c>
      <c r="F31" s="21" t="str">
        <f>IF(VLOOKUP($A31,'[1]Master File'!$A$4:$DA$2000,6,FALSE)="","",VLOOKUP($A31,'[1]Master File'!$A$4:$DA$2000,6,FALSE))</f>
        <v>Frank Lin</v>
      </c>
      <c r="G31" s="21" t="str">
        <f>IF(VLOOKUP($A31,'[1]Master File'!$A$4:$DA$2000,7,FALSE)="","",VLOOKUP($A31,'[1]Master File'!$A$4:$DA$2000,7,FALSE))</f>
        <v>Supervisor</v>
      </c>
      <c r="H31" s="21" t="str">
        <f>IF(VLOOKUP($A31,'[1]Master File'!$A$4:$DA$2000,8,FALSE)="","",VLOOKUP($A31,'[1]Master File'!$A$4:$DA$2000,8,FALSE))</f>
        <v>86 21 38553142</v>
      </c>
      <c r="I31" s="21" t="str">
        <f>IF(VLOOKUP($A31,'[1]Master File'!$A$4:$DA$2000,9,FALSE)="","",VLOOKUP($A31,'[1]Master File'!$A$4:$DA$2000,9,FALSE))</f>
        <v>ronglin@ups.com</v>
      </c>
      <c r="J31" s="22" t="str">
        <f>IF(VLOOKUP($A31,'[1]Master File'!$A$4:$DA$2000,44,FALSE)="","",VLOOKUP($A31,'[1]Master File'!$A$4:$DA$2000,44,FALSE))</f>
        <v>B</v>
      </c>
    </row>
    <row r="32" spans="1:10" x14ac:dyDescent="0.25">
      <c r="A32" s="24">
        <v>124</v>
      </c>
      <c r="B32" s="20" t="str">
        <f>IF(VLOOKUP($A32,'[1]Master File'!$A$4:$DA$2000,2,FALSE)="","",VLOOKUP($A32,'[1]Master File'!$A$4:$DA$2000,2,FALSE))</f>
        <v>China</v>
      </c>
      <c r="C32" s="21" t="str">
        <f>IF(VLOOKUP($A32,'[1]Master File'!$A$4:$DA$2000,3,FALSE)="","",VLOOKUP($A32,'[1]Master File'!$A$4:$DA$2000,3,FALSE))</f>
        <v>Shanghai</v>
      </c>
      <c r="D32" s="21" t="str">
        <f>IF(VLOOKUP($A32,'[1]Master File'!$A$4:$DA$2000,4,FALSE)="","",VLOOKUP($A32,'[1]Master File'!$A$4:$DA$2000,4,FALSE))</f>
        <v>CNPVG</v>
      </c>
      <c r="E32" s="22" t="str">
        <f>IF(VLOOKUP($A32,'[1]Master File'!$A$4:$DA$2000,5,FALSE)="","",VLOOKUP($A32,'[1]Master File'!$A$4:$DA$2000,5,FALSE))</f>
        <v>A</v>
      </c>
      <c r="F32" s="21" t="str">
        <f>IF(VLOOKUP($A32,'[1]Master File'!$A$4:$DA$2000,6,FALSE)="","",VLOOKUP($A32,'[1]Master File'!$A$4:$DA$2000,6,FALSE))</f>
        <v>Judy Zhu</v>
      </c>
      <c r="G32" s="21" t="str">
        <f>IF(VLOOKUP($A32,'[1]Master File'!$A$4:$DA$2000,7,FALSE)="","",VLOOKUP($A32,'[1]Master File'!$A$4:$DA$2000,7,FALSE))</f>
        <v>Team Leader</v>
      </c>
      <c r="H32" s="21" t="str">
        <f>IF(VLOOKUP($A32,'[1]Master File'!$A$4:$DA$2000,8,FALSE)="","",VLOOKUP($A32,'[1]Master File'!$A$4:$DA$2000,8,FALSE))</f>
        <v>86 21 38553160</v>
      </c>
      <c r="I32" s="21" t="str">
        <f>IF(VLOOKUP($A32,'[1]Master File'!$A$4:$DA$2000,9,FALSE)="","",VLOOKUP($A32,'[1]Master File'!$A$4:$DA$2000,9,FALSE))</f>
        <v>zhujudy@ups.com</v>
      </c>
      <c r="J32" s="22" t="str">
        <f>IF(VLOOKUP($A32,'[1]Master File'!$A$4:$DA$2000,44,FALSE)="","",VLOOKUP($A32,'[1]Master File'!$A$4:$DA$2000,44,FALSE))</f>
        <v>B</v>
      </c>
    </row>
    <row r="33" spans="1:10" x14ac:dyDescent="0.25">
      <c r="A33" s="24">
        <v>125</v>
      </c>
      <c r="B33" s="20" t="str">
        <f>IF(VLOOKUP($A33,'[1]Master File'!$A$4:$DA$2000,2,FALSE)="","",VLOOKUP($A33,'[1]Master File'!$A$4:$DA$2000,2,FALSE))</f>
        <v>China</v>
      </c>
      <c r="C33" s="21" t="str">
        <f>IF(VLOOKUP($A33,'[1]Master File'!$A$4:$DA$2000,3,FALSE)="","",VLOOKUP($A33,'[1]Master File'!$A$4:$DA$2000,3,FALSE))</f>
        <v>Shanghai</v>
      </c>
      <c r="D33" s="21" t="str">
        <f>IF(VLOOKUP($A33,'[1]Master File'!$A$4:$DA$2000,4,FALSE)="","",VLOOKUP($A33,'[1]Master File'!$A$4:$DA$2000,4,FALSE))</f>
        <v>CNPVG</v>
      </c>
      <c r="E33" s="22" t="str">
        <f>IF(VLOOKUP($A33,'[1]Master File'!$A$4:$DA$2000,5,FALSE)="","",VLOOKUP($A33,'[1]Master File'!$A$4:$DA$2000,5,FALSE))</f>
        <v>A</v>
      </c>
      <c r="F33" s="21" t="str">
        <f>IF(VLOOKUP($A33,'[1]Master File'!$A$4:$DA$2000,6,FALSE)="","",VLOOKUP($A33,'[1]Master File'!$A$4:$DA$2000,6,FALSE))</f>
        <v>Kris Fang</v>
      </c>
      <c r="G33" s="21" t="str">
        <f>IF(VLOOKUP($A33,'[1]Master File'!$A$4:$DA$2000,7,FALSE)="","",VLOOKUP($A33,'[1]Master File'!$A$4:$DA$2000,7,FALSE))</f>
        <v>Staff</v>
      </c>
      <c r="H33" s="21" t="str">
        <f>IF(VLOOKUP($A33,'[1]Master File'!$A$4:$DA$2000,8,FALSE)="","",VLOOKUP($A33,'[1]Master File'!$A$4:$DA$2000,8,FALSE))</f>
        <v>86 21 38553295</v>
      </c>
      <c r="I33" s="21" t="str">
        <f>IF(VLOOKUP($A33,'[1]Master File'!$A$4:$DA$2000,9,FALSE)="","",VLOOKUP($A33,'[1]Master File'!$A$4:$DA$2000,9,FALSE))</f>
        <v>fkris@ups.com</v>
      </c>
      <c r="J33" s="22" t="str">
        <f>IF(VLOOKUP($A33,'[1]Master File'!$A$4:$DA$2000,44,FALSE)="","",VLOOKUP($A33,'[1]Master File'!$A$4:$DA$2000,44,FALSE))</f>
        <v>M</v>
      </c>
    </row>
    <row r="34" spans="1:10" x14ac:dyDescent="0.25">
      <c r="A34" s="24">
        <v>142</v>
      </c>
      <c r="B34" s="20" t="str">
        <f>IF(VLOOKUP($A34,'[1]Master File'!$A$4:$DA$2000,2,FALSE)="","",VLOOKUP($A34,'[1]Master File'!$A$4:$DA$2000,2,FALSE))</f>
        <v>China</v>
      </c>
      <c r="C34" s="21" t="str">
        <f>IF(VLOOKUP($A34,'[1]Master File'!$A$4:$DA$2000,3,FALSE)="","",VLOOKUP($A34,'[1]Master File'!$A$4:$DA$2000,3,FALSE))</f>
        <v>Shenzhen</v>
      </c>
      <c r="D34" s="21" t="str">
        <f>IF(VLOOKUP($A34,'[1]Master File'!$A$4:$DA$2000,4,FALSE)="","",VLOOKUP($A34,'[1]Master File'!$A$4:$DA$2000,4,FALSE))</f>
        <v>CNSZX</v>
      </c>
      <c r="E34" s="22" t="str">
        <f>IF(VLOOKUP($A34,'[1]Master File'!$A$4:$DA$2000,5,FALSE)="","",VLOOKUP($A34,'[1]Master File'!$A$4:$DA$2000,5,FALSE))</f>
        <v>A</v>
      </c>
      <c r="F34" s="21" t="str">
        <f>IF(VLOOKUP($A34,'[1]Master File'!$A$4:$DA$2000,6,FALSE)="","",VLOOKUP($A34,'[1]Master File'!$A$4:$DA$2000,6,FALSE))</f>
        <v>Shu He</v>
      </c>
      <c r="G34" s="21" t="str">
        <f>IF(VLOOKUP($A34,'[1]Master File'!$A$4:$DA$2000,7,FALSE)="","",VLOOKUP($A34,'[1]Master File'!$A$4:$DA$2000,7,FALSE))</f>
        <v>Supervisor</v>
      </c>
      <c r="H34" s="21" t="str">
        <f>IF(VLOOKUP($A34,'[1]Master File'!$A$4:$DA$2000,8,FALSE)="","",VLOOKUP($A34,'[1]Master File'!$A$4:$DA$2000,8,FALSE))</f>
        <v>86 755 82852269</v>
      </c>
      <c r="I34" s="21" t="str">
        <f>IF(VLOOKUP($A34,'[1]Master File'!$A$4:$DA$2000,9,FALSE)="","",VLOOKUP($A34,'[1]Master File'!$A$4:$DA$2000,9,FALSE))</f>
        <v>hshu@ups.com</v>
      </c>
      <c r="J34" s="22" t="str">
        <f>IF(VLOOKUP($A34,'[1]Master File'!$A$4:$DA$2000,44,FALSE)="","",VLOOKUP($A34,'[1]Master File'!$A$4:$DA$2000,44,FALSE))</f>
        <v>B</v>
      </c>
    </row>
    <row r="35" spans="1:10" x14ac:dyDescent="0.25">
      <c r="A35" s="24">
        <v>143</v>
      </c>
      <c r="B35" s="20" t="str">
        <f>IF(VLOOKUP($A35,'[1]Master File'!$A$4:$DA$2000,2,FALSE)="","",VLOOKUP($A35,'[1]Master File'!$A$4:$DA$2000,2,FALSE))</f>
        <v>China</v>
      </c>
      <c r="C35" s="21" t="str">
        <f>IF(VLOOKUP($A35,'[1]Master File'!$A$4:$DA$2000,3,FALSE)="","",VLOOKUP($A35,'[1]Master File'!$A$4:$DA$2000,3,FALSE))</f>
        <v>Shenzhen</v>
      </c>
      <c r="D35" s="21" t="str">
        <f>IF(VLOOKUP($A35,'[1]Master File'!$A$4:$DA$2000,4,FALSE)="","",VLOOKUP($A35,'[1]Master File'!$A$4:$DA$2000,4,FALSE))</f>
        <v>CNSZX</v>
      </c>
      <c r="E35" s="22" t="str">
        <f>IF(VLOOKUP($A35,'[1]Master File'!$A$4:$DA$2000,5,FALSE)="","",VLOOKUP($A35,'[1]Master File'!$A$4:$DA$2000,5,FALSE))</f>
        <v>A</v>
      </c>
      <c r="F35" s="21" t="str">
        <f>IF(VLOOKUP($A35,'[1]Master File'!$A$4:$DA$2000,6,FALSE)="","",VLOOKUP($A35,'[1]Master File'!$A$4:$DA$2000,6,FALSE))</f>
        <v>Miley Huang</v>
      </c>
      <c r="G35" s="21" t="str">
        <f>IF(VLOOKUP($A35,'[1]Master File'!$A$4:$DA$2000,7,FALSE)="","",VLOOKUP($A35,'[1]Master File'!$A$4:$DA$2000,7,FALSE))</f>
        <v>CSR</v>
      </c>
      <c r="H35" s="21" t="str">
        <f>IF(VLOOKUP($A35,'[1]Master File'!$A$4:$DA$2000,8,FALSE)="","",VLOOKUP($A35,'[1]Master File'!$A$4:$DA$2000,8,FALSE))</f>
        <v xml:space="preserve">86 755 82852265  </v>
      </c>
      <c r="I35" s="21" t="str">
        <f>IF(VLOOKUP($A35,'[1]Master File'!$A$4:$DA$2000,9,FALSE)="","",VLOOKUP($A35,'[1]Master File'!$A$4:$DA$2000,9,FALSE))</f>
        <v>hmeiying@ups.com</v>
      </c>
      <c r="J35" s="22" t="str">
        <f>IF(VLOOKUP($A35,'[1]Master File'!$A$4:$DA$2000,44,FALSE)="","",VLOOKUP($A35,'[1]Master File'!$A$4:$DA$2000,44,FALSE))</f>
        <v>M</v>
      </c>
    </row>
    <row r="36" spans="1:10" x14ac:dyDescent="0.25">
      <c r="A36" s="24">
        <v>170</v>
      </c>
      <c r="B36" s="20" t="str">
        <f>IF(VLOOKUP($A36,'[1]Master File'!$A$4:$DA$2000,2,FALSE)="","",VLOOKUP($A36,'[1]Master File'!$A$4:$DA$2000,2,FALSE))</f>
        <v>China</v>
      </c>
      <c r="C36" s="21" t="str">
        <f>IF(VLOOKUP($A36,'[1]Master File'!$A$4:$DA$2000,3,FALSE)="","",VLOOKUP($A36,'[1]Master File'!$A$4:$DA$2000,3,FALSE))</f>
        <v>Wuxi</v>
      </c>
      <c r="D36" s="21" t="str">
        <f>IF(VLOOKUP($A36,'[1]Master File'!$A$4:$DA$2000,4,FALSE)="","",VLOOKUP($A36,'[1]Master File'!$A$4:$DA$2000,4,FALSE))</f>
        <v>CNWUX</v>
      </c>
      <c r="E36" s="22" t="str">
        <f>IF(VLOOKUP($A36,'[1]Master File'!$A$4:$DA$2000,5,FALSE)="","",VLOOKUP($A36,'[1]Master File'!$A$4:$DA$2000,5,FALSE))</f>
        <v>A</v>
      </c>
      <c r="F36" s="21" t="str">
        <f>IF(VLOOKUP($A36,'[1]Master File'!$A$4:$DA$2000,6,FALSE)="","",VLOOKUP($A36,'[1]Master File'!$A$4:$DA$2000,6,FALSE))</f>
        <v>Monica Wu</v>
      </c>
      <c r="G36" s="21" t="str">
        <f>IF(VLOOKUP($A36,'[1]Master File'!$A$4:$DA$2000,7,FALSE)="","",VLOOKUP($A36,'[1]Master File'!$A$4:$DA$2000,7,FALSE))</f>
        <v>AS</v>
      </c>
      <c r="H36" s="21" t="str">
        <f>IF(VLOOKUP($A36,'[1]Master File'!$A$4:$DA$2000,8,FALSE)="","",VLOOKUP($A36,'[1]Master File'!$A$4:$DA$2000,8,FALSE))</f>
        <v>86 510 85281981 ext 253</v>
      </c>
      <c r="I36" s="21" t="str">
        <f>IF(VLOOKUP($A36,'[1]Master File'!$A$4:$DA$2000,9,FALSE)="","",VLOOKUP($A36,'[1]Master File'!$A$4:$DA$2000,9,FALSE))</f>
        <v>monica.wu@ups.com</v>
      </c>
      <c r="J36" s="22" t="str">
        <f>IF(VLOOKUP($A36,'[1]Master File'!$A$4:$DA$2000,44,FALSE)="","",VLOOKUP($A36,'[1]Master File'!$A$4:$DA$2000,44,FALSE))</f>
        <v>M</v>
      </c>
    </row>
    <row r="37" spans="1:10" x14ac:dyDescent="0.25">
      <c r="A37" s="24">
        <v>171</v>
      </c>
      <c r="B37" s="20" t="str">
        <f>IF(VLOOKUP($A37,'[1]Master File'!$A$4:$DA$2000,2,FALSE)="","",VLOOKUP($A37,'[1]Master File'!$A$4:$DA$2000,2,FALSE))</f>
        <v>China</v>
      </c>
      <c r="C37" s="21" t="str">
        <f>IF(VLOOKUP($A37,'[1]Master File'!$A$4:$DA$2000,3,FALSE)="","",VLOOKUP($A37,'[1]Master File'!$A$4:$DA$2000,3,FALSE))</f>
        <v>Wuxi</v>
      </c>
      <c r="D37" s="21" t="str">
        <f>IF(VLOOKUP($A37,'[1]Master File'!$A$4:$DA$2000,4,FALSE)="","",VLOOKUP($A37,'[1]Master File'!$A$4:$DA$2000,4,FALSE))</f>
        <v>CNWUX</v>
      </c>
      <c r="E37" s="22" t="str">
        <f>IF(VLOOKUP($A37,'[1]Master File'!$A$4:$DA$2000,5,FALSE)="","",VLOOKUP($A37,'[1]Master File'!$A$4:$DA$2000,5,FALSE))</f>
        <v>A</v>
      </c>
      <c r="F37" s="21" t="str">
        <f>IF(VLOOKUP($A37,'[1]Master File'!$A$4:$DA$2000,6,FALSE)="","",VLOOKUP($A37,'[1]Master File'!$A$4:$DA$2000,6,FALSE))</f>
        <v>Eileen Zhang</v>
      </c>
      <c r="G37" s="21" t="str">
        <f>IF(VLOOKUP($A37,'[1]Master File'!$A$4:$DA$2000,7,FALSE)="","",VLOOKUP($A37,'[1]Master File'!$A$4:$DA$2000,7,FALSE))</f>
        <v>Manager</v>
      </c>
      <c r="H37" s="21" t="str">
        <f>IF(VLOOKUP($A37,'[1]Master File'!$A$4:$DA$2000,8,FALSE)="","",VLOOKUP($A37,'[1]Master File'!$A$4:$DA$2000,8,FALSE))</f>
        <v>86 510 85281981 ext 200</v>
      </c>
      <c r="I37" s="21" t="str">
        <f>IF(VLOOKUP($A37,'[1]Master File'!$A$4:$DA$2000,9,FALSE)="","",VLOOKUP($A37,'[1]Master File'!$A$4:$DA$2000,9,FALSE))</f>
        <v>eileen.zhang@ups.com</v>
      </c>
      <c r="J37" s="22" t="str">
        <f>IF(VLOOKUP($A37,'[1]Master File'!$A$4:$DA$2000,44,FALSE)="","",VLOOKUP($A37,'[1]Master File'!$A$4:$DA$2000,44,FALSE))</f>
        <v>B</v>
      </c>
    </row>
    <row r="38" spans="1:10" x14ac:dyDescent="0.25">
      <c r="A38" s="24">
        <v>172</v>
      </c>
      <c r="B38" s="20" t="str">
        <f>IF(VLOOKUP($A38,'[1]Master File'!$A$4:$DA$2000,2,FALSE)="","",VLOOKUP($A38,'[1]Master File'!$A$4:$DA$2000,2,FALSE))</f>
        <v>China</v>
      </c>
      <c r="C38" s="21" t="str">
        <f>IF(VLOOKUP($A38,'[1]Master File'!$A$4:$DA$2000,3,FALSE)="","",VLOOKUP($A38,'[1]Master File'!$A$4:$DA$2000,3,FALSE))</f>
        <v>Wuxi</v>
      </c>
      <c r="D38" s="21" t="str">
        <f>IF(VLOOKUP($A38,'[1]Master File'!$A$4:$DA$2000,4,FALSE)="","",VLOOKUP($A38,'[1]Master File'!$A$4:$DA$2000,4,FALSE))</f>
        <v>CNWUX</v>
      </c>
      <c r="E38" s="22" t="str">
        <f>IF(VLOOKUP($A38,'[1]Master File'!$A$4:$DA$2000,5,FALSE)="","",VLOOKUP($A38,'[1]Master File'!$A$4:$DA$2000,5,FALSE))</f>
        <v>A</v>
      </c>
      <c r="F38" s="21" t="str">
        <f>IF(VLOOKUP($A38,'[1]Master File'!$A$4:$DA$2000,6,FALSE)="","",VLOOKUP($A38,'[1]Master File'!$A$4:$DA$2000,6,FALSE))</f>
        <v>Jeffrey Zhang</v>
      </c>
      <c r="G38" s="21" t="str">
        <f>IF(VLOOKUP($A38,'[1]Master File'!$A$4:$DA$2000,7,FALSE)="","",VLOOKUP($A38,'[1]Master File'!$A$4:$DA$2000,7,FALSE))</f>
        <v>Manager</v>
      </c>
      <c r="H38" s="21" t="str">
        <f>IF(VLOOKUP($A38,'[1]Master File'!$A$4:$DA$2000,8,FALSE)="","",VLOOKUP($A38,'[1]Master File'!$A$4:$DA$2000,8,FALSE))</f>
        <v>86 025 86480801</v>
      </c>
      <c r="I38" s="21" t="str">
        <f>IF(VLOOKUP($A38,'[1]Master File'!$A$4:$DA$2000,9,FALSE)="","",VLOOKUP($A38,'[1]Master File'!$A$4:$DA$2000,9,FALSE))</f>
        <v>rice.fan@ups.com</v>
      </c>
      <c r="J38" s="22" t="str">
        <f>IF(VLOOKUP($A38,'[1]Master File'!$A$4:$DA$2000,44,FALSE)="","",VLOOKUP($A38,'[1]Master File'!$A$4:$DA$2000,44,FALSE))</f>
        <v>B</v>
      </c>
    </row>
    <row r="39" spans="1:10" x14ac:dyDescent="0.25">
      <c r="A39" s="24">
        <v>173</v>
      </c>
      <c r="B39" s="20" t="str">
        <f>IF(VLOOKUP($A39,'[1]Master File'!$A$4:$DA$2000,2,FALSE)="","",VLOOKUP($A39,'[1]Master File'!$A$4:$DA$2000,2,FALSE))</f>
        <v>China</v>
      </c>
      <c r="C39" s="21" t="str">
        <f>IF(VLOOKUP($A39,'[1]Master File'!$A$4:$DA$2000,3,FALSE)="","",VLOOKUP($A39,'[1]Master File'!$A$4:$DA$2000,3,FALSE))</f>
        <v>Wuxi</v>
      </c>
      <c r="D39" s="21" t="str">
        <f>IF(VLOOKUP($A39,'[1]Master File'!$A$4:$DA$2000,4,FALSE)="","",VLOOKUP($A39,'[1]Master File'!$A$4:$DA$2000,4,FALSE))</f>
        <v>CNWUX</v>
      </c>
      <c r="E39" s="22" t="str">
        <f>IF(VLOOKUP($A39,'[1]Master File'!$A$4:$DA$2000,5,FALSE)="","",VLOOKUP($A39,'[1]Master File'!$A$4:$DA$2000,5,FALSE))</f>
        <v>A</v>
      </c>
      <c r="F39" s="21" t="str">
        <f>IF(VLOOKUP($A39,'[1]Master File'!$A$4:$DA$2000,6,FALSE)="","",VLOOKUP($A39,'[1]Master File'!$A$4:$DA$2000,6,FALSE))</f>
        <v>Tracy Tang</v>
      </c>
      <c r="G39" s="21" t="str">
        <f>IF(VLOOKUP($A39,'[1]Master File'!$A$4:$DA$2000,7,FALSE)="","",VLOOKUP($A39,'[1]Master File'!$A$4:$DA$2000,7,FALSE))</f>
        <v xml:space="preserve">officer </v>
      </c>
      <c r="H39" s="21" t="str">
        <f>IF(VLOOKUP($A39,'[1]Master File'!$A$4:$DA$2000,8,FALSE)="","",VLOOKUP($A39,'[1]Master File'!$A$4:$DA$2000,8,FALSE))</f>
        <v>86 510 85281981 ext 506</v>
      </c>
      <c r="I39" s="21" t="str">
        <f>IF(VLOOKUP($A39,'[1]Master File'!$A$4:$DA$2000,9,FALSE)="","",VLOOKUP($A39,'[1]Master File'!$A$4:$DA$2000,9,FALSE))</f>
        <v>ytang@ups.com</v>
      </c>
      <c r="J39" s="22" t="str">
        <f>IF(VLOOKUP($A39,'[1]Master File'!$A$4:$DA$2000,44,FALSE)="","",VLOOKUP($A39,'[1]Master File'!$A$4:$DA$2000,44,FALSE))</f>
        <v>M</v>
      </c>
    </row>
    <row r="40" spans="1:10" x14ac:dyDescent="0.25">
      <c r="A40" s="24">
        <v>177</v>
      </c>
      <c r="B40" s="20" t="str">
        <f>IF(VLOOKUP($A40,'[1]Master File'!$A$4:$DA$2000,2,FALSE)="","",VLOOKUP($A40,'[1]Master File'!$A$4:$DA$2000,2,FALSE))</f>
        <v>China</v>
      </c>
      <c r="C40" s="21" t="str">
        <f>IF(VLOOKUP($A40,'[1]Master File'!$A$4:$DA$2000,3,FALSE)="","",VLOOKUP($A40,'[1]Master File'!$A$4:$DA$2000,3,FALSE))</f>
        <v>Jiangyin</v>
      </c>
      <c r="D40" s="21" t="str">
        <f>IF(VLOOKUP($A40,'[1]Master File'!$A$4:$DA$2000,4,FALSE)="","",VLOOKUP($A40,'[1]Master File'!$A$4:$DA$2000,4,FALSE))</f>
        <v>CNJIA</v>
      </c>
      <c r="E40" s="22" t="str">
        <f>IF(VLOOKUP($A40,'[1]Master File'!$A$4:$DA$2000,5,FALSE)="","",VLOOKUP($A40,'[1]Master File'!$A$4:$DA$2000,5,FALSE))</f>
        <v>A</v>
      </c>
      <c r="F40" s="21" t="str">
        <f>IF(VLOOKUP($A40,'[1]Master File'!$A$4:$DA$2000,6,FALSE)="","",VLOOKUP($A40,'[1]Master File'!$A$4:$DA$2000,6,FALSE))</f>
        <v>** see Wuxi</v>
      </c>
      <c r="G40" s="21" t="str">
        <f>IF(VLOOKUP($A40,'[1]Master File'!$A$4:$DA$2000,7,FALSE)="","",VLOOKUP($A40,'[1]Master File'!$A$4:$DA$2000,7,FALSE))</f>
        <v/>
      </c>
      <c r="H40" s="21" t="str">
        <f>IF(VLOOKUP($A40,'[1]Master File'!$A$4:$DA$2000,8,FALSE)="","",VLOOKUP($A40,'[1]Master File'!$A$4:$DA$2000,8,FALSE))</f>
        <v/>
      </c>
      <c r="I40" s="21" t="str">
        <f>IF(VLOOKUP($A40,'[1]Master File'!$A$4:$DA$2000,9,FALSE)="","",VLOOKUP($A40,'[1]Master File'!$A$4:$DA$2000,9,FALSE))</f>
        <v/>
      </c>
      <c r="J40" s="22" t="str">
        <f>IF(VLOOKUP($A40,'[1]Master File'!$A$4:$DA$2000,44,FALSE)="","",VLOOKUP($A40,'[1]Master File'!$A$4:$DA$2000,44,FALSE))</f>
        <v>*</v>
      </c>
    </row>
    <row r="41" spans="1:10" ht="15.6" x14ac:dyDescent="0.25">
      <c r="A41" s="24">
        <v>181</v>
      </c>
      <c r="B41" s="20" t="str">
        <f>IF(VLOOKUP($A41,'[1]Master File'!$A$4:$DA$2000,2,FALSE)="","",VLOOKUP($A41,'[1]Master File'!$A$4:$DA$2000,2,FALSE))</f>
        <v>China</v>
      </c>
      <c r="C41" s="21" t="str">
        <f>IF(VLOOKUP($A41,'[1]Master File'!$A$4:$DA$2000,3,FALSE)="","",VLOOKUP($A41,'[1]Master File'!$A$4:$DA$2000,3,FALSE))</f>
        <v>Xiamen</v>
      </c>
      <c r="D41" s="21" t="str">
        <f>IF(VLOOKUP($A41,'[1]Master File'!$A$4:$DA$2000,4,FALSE)="","",VLOOKUP($A41,'[1]Master File'!$A$4:$DA$2000,4,FALSE))</f>
        <v>CNXMN</v>
      </c>
      <c r="E41" s="22" t="str">
        <f>IF(VLOOKUP($A41,'[1]Master File'!$A$4:$DA$2000,5,FALSE)="","",VLOOKUP($A41,'[1]Master File'!$A$4:$DA$2000,5,FALSE))</f>
        <v>A</v>
      </c>
      <c r="F41" s="21" t="str">
        <f>IF(VLOOKUP($A41,'[1]Master File'!$A$4:$DA$2000,6,FALSE)="","",VLOOKUP($A41,'[1]Master File'!$A$4:$DA$2000,6,FALSE))</f>
        <v>Allen Huang</v>
      </c>
      <c r="G41" s="21" t="str">
        <f>IF(VLOOKUP($A41,'[1]Master File'!$A$4:$DA$2000,7,FALSE)="","",VLOOKUP($A41,'[1]Master File'!$A$4:$DA$2000,7,FALSE))</f>
        <v xml:space="preserve">Assistant Supervisor
</v>
      </c>
      <c r="H41" s="21" t="str">
        <f>IF(VLOOKUP($A41,'[1]Master File'!$A$4:$DA$2000,8,FALSE)="","",VLOOKUP($A41,'[1]Master File'!$A$4:$DA$2000,8,FALSE))</f>
        <v>86 592 8069922 ext 7919</v>
      </c>
      <c r="I41" s="21" t="str">
        <f>IF(VLOOKUP($A41,'[1]Master File'!$A$4:$DA$2000,9,FALSE)="","",VLOOKUP($A41,'[1]Master File'!$A$4:$DA$2000,9,FALSE))</f>
        <v>allenhuang@ups.com</v>
      </c>
      <c r="J41" s="22" t="str">
        <f>IF(VLOOKUP($A41,'[1]Master File'!$A$4:$DA$2000,44,FALSE)="","",VLOOKUP($A41,'[1]Master File'!$A$4:$DA$2000,44,FALSE))</f>
        <v>B</v>
      </c>
    </row>
    <row r="42" spans="1:10" ht="15.6" x14ac:dyDescent="0.25">
      <c r="A42" s="24">
        <v>182</v>
      </c>
      <c r="B42" s="20" t="str">
        <f>IF(VLOOKUP($A42,'[1]Master File'!$A$4:$DA$2000,2,FALSE)="","",VLOOKUP($A42,'[1]Master File'!$A$4:$DA$2000,2,FALSE))</f>
        <v>China</v>
      </c>
      <c r="C42" s="21" t="str">
        <f>IF(VLOOKUP($A42,'[1]Master File'!$A$4:$DA$2000,3,FALSE)="","",VLOOKUP($A42,'[1]Master File'!$A$4:$DA$2000,3,FALSE))</f>
        <v>Xiamen</v>
      </c>
      <c r="D42" s="21" t="str">
        <f>IF(VLOOKUP($A42,'[1]Master File'!$A$4:$DA$2000,4,FALSE)="","",VLOOKUP($A42,'[1]Master File'!$A$4:$DA$2000,4,FALSE))</f>
        <v>CNXMN</v>
      </c>
      <c r="E42" s="22" t="str">
        <f>IF(VLOOKUP($A42,'[1]Master File'!$A$4:$DA$2000,5,FALSE)="","",VLOOKUP($A42,'[1]Master File'!$A$4:$DA$2000,5,FALSE))</f>
        <v>A</v>
      </c>
      <c r="F42" s="21" t="str">
        <f>IF(VLOOKUP($A42,'[1]Master File'!$A$4:$DA$2000,6,FALSE)="","",VLOOKUP($A42,'[1]Master File'!$A$4:$DA$2000,6,FALSE))</f>
        <v>Henry Huang</v>
      </c>
      <c r="G42" s="21" t="str">
        <f>IF(VLOOKUP($A42,'[1]Master File'!$A$4:$DA$2000,7,FALSE)="","",VLOOKUP($A42,'[1]Master File'!$A$4:$DA$2000,7,FALSE))</f>
        <v>CSR</v>
      </c>
      <c r="H42" s="21" t="str">
        <f>IF(VLOOKUP($A42,'[1]Master File'!$A$4:$DA$2000,8,FALSE)="","",VLOOKUP($A42,'[1]Master File'!$A$4:$DA$2000,8,FALSE))</f>
        <v>86 592 8069922 ext 7973</v>
      </c>
      <c r="I42" s="21" t="str">
        <f>IF(VLOOKUP($A42,'[1]Master File'!$A$4:$DA$2000,9,FALSE)="","",VLOOKUP($A42,'[1]Master File'!$A$4:$DA$2000,9,FALSE))</f>
        <v>hhuang@ups.com</v>
      </c>
      <c r="J42" s="22" t="str">
        <f>IF(VLOOKUP($A42,'[1]Master File'!$A$4:$DA$2000,44,FALSE)="","",VLOOKUP($A42,'[1]Master File'!$A$4:$DA$2000,44,FALSE))</f>
        <v>M</v>
      </c>
    </row>
    <row r="43" spans="1:10" x14ac:dyDescent="0.25">
      <c r="A43" s="24">
        <v>202</v>
      </c>
      <c r="B43" s="20" t="str">
        <f>IF(VLOOKUP($A43,'[1]Master File'!$A$4:$DA$2000,2,FALSE)="","",VLOOKUP($A43,'[1]Master File'!$A$4:$DA$2000,2,FALSE))</f>
        <v>China</v>
      </c>
      <c r="C43" s="21" t="str">
        <f>IF(VLOOKUP($A43,'[1]Master File'!$A$4:$DA$2000,3,FALSE)="","",VLOOKUP($A43,'[1]Master File'!$A$4:$DA$2000,3,FALSE))</f>
        <v>Hong Kong</v>
      </c>
      <c r="D43" s="21" t="str">
        <f>IF(VLOOKUP($A43,'[1]Master File'!$A$4:$DA$2000,4,FALSE)="","",VLOOKUP($A43,'[1]Master File'!$A$4:$DA$2000,4,FALSE))</f>
        <v>HKHKG</v>
      </c>
      <c r="E43" s="22" t="str">
        <f>IF(VLOOKUP($A43,'[1]Master File'!$A$4:$DA$2000,5,FALSE)="","",VLOOKUP($A43,'[1]Master File'!$A$4:$DA$2000,5,FALSE))</f>
        <v>A</v>
      </c>
      <c r="F43" s="21" t="str">
        <f>IF(VLOOKUP($A43,'[1]Master File'!$A$4:$DA$2000,6,FALSE)="","",VLOOKUP($A43,'[1]Master File'!$A$4:$DA$2000,6,FALSE))</f>
        <v>Kitman Fung</v>
      </c>
      <c r="G43" s="21" t="str">
        <f>IF(VLOOKUP($A43,'[1]Master File'!$A$4:$DA$2000,7,FALSE)="","",VLOOKUP($A43,'[1]Master File'!$A$4:$DA$2000,7,FALSE))</f>
        <v>Customer Service</v>
      </c>
      <c r="H43" s="21" t="str">
        <f>IF(VLOOKUP($A43,'[1]Master File'!$A$4:$DA$2000,8,FALSE)="","",VLOOKUP($A43,'[1]Master File'!$A$4:$DA$2000,8,FALSE))</f>
        <v>852-29425784</v>
      </c>
      <c r="I43" s="21" t="str">
        <f>IF(VLOOKUP($A43,'[1]Master File'!$A$4:$DA$2000,9,FALSE)="","",VLOOKUP($A43,'[1]Master File'!$A$4:$DA$2000,9,FALSE))</f>
        <v>fung.kitman@ups.com</v>
      </c>
      <c r="J43" s="22" t="str">
        <f>IF(VLOOKUP($A43,'[1]Master File'!$A$4:$DA$2000,44,FALSE)="","",VLOOKUP($A43,'[1]Master File'!$A$4:$DA$2000,44,FALSE))</f>
        <v>M</v>
      </c>
    </row>
    <row r="44" spans="1:10" ht="15.6" x14ac:dyDescent="0.25">
      <c r="A44" s="24">
        <v>248</v>
      </c>
      <c r="B44" s="20" t="str">
        <f>IF(VLOOKUP($A44,'[1]Master File'!$A$4:$DA$2000,2,FALSE)="","",VLOOKUP($A44,'[1]Master File'!$A$4:$DA$2000,2,FALSE))</f>
        <v>Malaysia</v>
      </c>
      <c r="C44" s="21" t="str">
        <f>IF(VLOOKUP($A44,'[1]Master File'!$A$4:$DA$2000,3,FALSE)="","",VLOOKUP($A44,'[1]Master File'!$A$4:$DA$2000,3,FALSE))</f>
        <v>Johor (airport)
Pasir Gudang (seaport)</v>
      </c>
      <c r="D44" s="21" t="str">
        <f>IF(VLOOKUP($A44,'[1]Master File'!$A$4:$DA$2000,4,FALSE)="","",VLOOKUP($A44,'[1]Master File'!$A$4:$DA$2000,4,FALSE))</f>
        <v>MYPGU/MYJHB</v>
      </c>
      <c r="E44" s="22" t="str">
        <f>IF(VLOOKUP($A44,'[1]Master File'!$A$4:$DA$2000,5,FALSE)="","",VLOOKUP($A44,'[1]Master File'!$A$4:$DA$2000,5,FALSE))</f>
        <v>A</v>
      </c>
      <c r="F44" s="21" t="str">
        <f>IF(VLOOKUP($A44,'[1]Master File'!$A$4:$DA$2000,6,FALSE)="","",VLOOKUP($A44,'[1]Master File'!$A$4:$DA$2000,6,FALSE))</f>
        <v>Bin Mohamad Saad Nur Aladeen</v>
      </c>
      <c r="G44" s="21" t="str">
        <f>IF(VLOOKUP($A44,'[1]Master File'!$A$4:$DA$2000,7,FALSE)="","",VLOOKUP($A44,'[1]Master File'!$A$4:$DA$2000,7,FALSE))</f>
        <v>Op</v>
      </c>
      <c r="H44" s="21" t="str">
        <f>IF(VLOOKUP($A44,'[1]Master File'!$A$4:$DA$2000,8,FALSE)="","",VLOOKUP($A44,'[1]Master File'!$A$4:$DA$2000,8,FALSE))</f>
        <v>607 6615966 ext 101</v>
      </c>
      <c r="I44" s="21" t="str">
        <f>IF(VLOOKUP($A44,'[1]Master File'!$A$4:$DA$2000,9,FALSE)="","",VLOOKUP($A44,'[1]Master File'!$A$4:$DA$2000,9,FALSE))</f>
        <v>bnuraladeen@ups.com</v>
      </c>
      <c r="J44" s="22" t="str">
        <f>IF(VLOOKUP($A44,'[1]Master File'!$A$4:$DA$2000,44,FALSE)="","",VLOOKUP($A44,'[1]Master File'!$A$4:$DA$2000,44,FALSE))</f>
        <v>M</v>
      </c>
    </row>
    <row r="45" spans="1:10" ht="15.6" x14ac:dyDescent="0.25">
      <c r="A45" s="24">
        <v>249</v>
      </c>
      <c r="B45" s="20" t="str">
        <f>IF(VLOOKUP($A45,'[1]Master File'!$A$4:$DA$2000,2,FALSE)="","",VLOOKUP($A45,'[1]Master File'!$A$4:$DA$2000,2,FALSE))</f>
        <v>Malaysia</v>
      </c>
      <c r="C45" s="21" t="str">
        <f>IF(VLOOKUP($A45,'[1]Master File'!$A$4:$DA$2000,3,FALSE)="","",VLOOKUP($A45,'[1]Master File'!$A$4:$DA$2000,3,FALSE))</f>
        <v>Johor (airport)
Pasir Gudang (seaport)</v>
      </c>
      <c r="D45" s="21" t="str">
        <f>IF(VLOOKUP($A45,'[1]Master File'!$A$4:$DA$2000,4,FALSE)="","",VLOOKUP($A45,'[1]Master File'!$A$4:$DA$2000,4,FALSE))</f>
        <v>MYPGU/MYJHB</v>
      </c>
      <c r="E45" s="22" t="str">
        <f>IF(VLOOKUP($A45,'[1]Master File'!$A$4:$DA$2000,5,FALSE)="","",VLOOKUP($A45,'[1]Master File'!$A$4:$DA$2000,5,FALSE))</f>
        <v>A</v>
      </c>
      <c r="F45" s="21" t="str">
        <f>IF(VLOOKUP($A45,'[1]Master File'!$A$4:$DA$2000,6,FALSE)="","",VLOOKUP($A45,'[1]Master File'!$A$4:$DA$2000,6,FALSE))</f>
        <v>Subasni Krishnan</v>
      </c>
      <c r="G45" s="21" t="str">
        <f>IF(VLOOKUP($A45,'[1]Master File'!$A$4:$DA$2000,7,FALSE)="","",VLOOKUP($A45,'[1]Master File'!$A$4:$DA$2000,7,FALSE))</f>
        <v>Assit. Supervisor</v>
      </c>
      <c r="H45" s="21" t="str">
        <f>IF(VLOOKUP($A45,'[1]Master File'!$A$4:$DA$2000,8,FALSE)="","",VLOOKUP($A45,'[1]Master File'!$A$4:$DA$2000,8,FALSE))</f>
        <v>607 6615966 ext 104</v>
      </c>
      <c r="I45" s="21" t="str">
        <f>IF(VLOOKUP($A45,'[1]Master File'!$A$4:$DA$2000,9,FALSE)="","",VLOOKUP($A45,'[1]Master File'!$A$4:$DA$2000,9,FALSE))</f>
        <v>sxkrishnan@ups.com</v>
      </c>
      <c r="J45" s="22" t="str">
        <f>IF(VLOOKUP($A45,'[1]Master File'!$A$4:$DA$2000,44,FALSE)="","",VLOOKUP($A45,'[1]Master File'!$A$4:$DA$2000,44,FALSE))</f>
        <v>M</v>
      </c>
    </row>
    <row r="46" spans="1:10" x14ac:dyDescent="0.25">
      <c r="A46" s="24">
        <v>276</v>
      </c>
      <c r="B46" s="20" t="str">
        <f>IF(VLOOKUP($A46,'[1]Master File'!$A$4:$DA$2000,2,FALSE)="","",VLOOKUP($A46,'[1]Master File'!$A$4:$DA$2000,2,FALSE))</f>
        <v>Philippines</v>
      </c>
      <c r="C46" s="21" t="str">
        <f>IF(VLOOKUP($A46,'[1]Master File'!$A$4:$DA$2000,3,FALSE)="","",VLOOKUP($A46,'[1]Master File'!$A$4:$DA$2000,3,FALSE))</f>
        <v>Cebu</v>
      </c>
      <c r="D46" s="21" t="str">
        <f>IF(VLOOKUP($A46,'[1]Master File'!$A$4:$DA$2000,4,FALSE)="","",VLOOKUP($A46,'[1]Master File'!$A$4:$DA$2000,4,FALSE))</f>
        <v>PHCEB</v>
      </c>
      <c r="E46" s="22" t="str">
        <f>IF(VLOOKUP($A46,'[1]Master File'!$A$4:$DA$2000,5,FALSE)="","",VLOOKUP($A46,'[1]Master File'!$A$4:$DA$2000,5,FALSE))</f>
        <v>A</v>
      </c>
      <c r="F46" s="21" t="str">
        <f>IF(VLOOKUP($A46,'[1]Master File'!$A$4:$DA$2000,6,FALSE)="","",VLOOKUP($A46,'[1]Master File'!$A$4:$DA$2000,6,FALSE))</f>
        <v>Levy Balderas</v>
      </c>
      <c r="G46" s="21" t="str">
        <f>IF(VLOOKUP($A46,'[1]Master File'!$A$4:$DA$2000,7,FALSE)="","",VLOOKUP($A46,'[1]Master File'!$A$4:$DA$2000,7,FALSE))</f>
        <v>CS Supervisor</v>
      </c>
      <c r="H46" s="21" t="str">
        <f>IF(VLOOKUP($A46,'[1]Master File'!$A$4:$DA$2000,8,FALSE)="","",VLOOKUP($A46,'[1]Master File'!$A$4:$DA$2000,8,FALSE))</f>
        <v>63-3-22381112 to 13</v>
      </c>
      <c r="I46" s="21" t="str">
        <f>IF(VLOOKUP($A46,'[1]Master File'!$A$4:$DA$2000,9,FALSE)="","",VLOOKUP($A46,'[1]Master File'!$A$4:$DA$2000,9,FALSE))</f>
        <v>balderas.levy@ups.com</v>
      </c>
      <c r="J46" s="22" t="str">
        <f>IF(VLOOKUP($A46,'[1]Master File'!$A$4:$DA$2000,44,FALSE)="","",VLOOKUP($A46,'[1]Master File'!$A$4:$DA$2000,44,FALSE))</f>
        <v>M</v>
      </c>
    </row>
    <row r="47" spans="1:10" x14ac:dyDescent="0.25">
      <c r="A47" s="24">
        <v>277</v>
      </c>
      <c r="B47" s="20" t="str">
        <f>IF(VLOOKUP($A47,'[1]Master File'!$A$4:$DA$2000,2,FALSE)="","",VLOOKUP($A47,'[1]Master File'!$A$4:$DA$2000,2,FALSE))</f>
        <v>Philippines</v>
      </c>
      <c r="C47" s="21" t="str">
        <f>IF(VLOOKUP($A47,'[1]Master File'!$A$4:$DA$2000,3,FALSE)="","",VLOOKUP($A47,'[1]Master File'!$A$4:$DA$2000,3,FALSE))</f>
        <v>Cebu</v>
      </c>
      <c r="D47" s="21" t="str">
        <f>IF(VLOOKUP($A47,'[1]Master File'!$A$4:$DA$2000,4,FALSE)="","",VLOOKUP($A47,'[1]Master File'!$A$4:$DA$2000,4,FALSE))</f>
        <v>PHCEB</v>
      </c>
      <c r="E47" s="22" t="str">
        <f>IF(VLOOKUP($A47,'[1]Master File'!$A$4:$DA$2000,5,FALSE)="","",VLOOKUP($A47,'[1]Master File'!$A$4:$DA$2000,5,FALSE))</f>
        <v>A</v>
      </c>
      <c r="F47" s="21" t="str">
        <f>IF(VLOOKUP($A47,'[1]Master File'!$A$4:$DA$2000,6,FALSE)="","",VLOOKUP($A47,'[1]Master File'!$A$4:$DA$2000,6,FALSE))</f>
        <v>Jerkin Ocaba</v>
      </c>
      <c r="G47" s="21" t="str">
        <f>IF(VLOOKUP($A47,'[1]Master File'!$A$4:$DA$2000,7,FALSE)="","",VLOOKUP($A47,'[1]Master File'!$A$4:$DA$2000,7,FALSE))</f>
        <v>Operations Officer</v>
      </c>
      <c r="H47" s="21" t="str">
        <f>IF(VLOOKUP($A47,'[1]Master File'!$A$4:$DA$2000,8,FALSE)="","",VLOOKUP($A47,'[1]Master File'!$A$4:$DA$2000,8,FALSE))</f>
        <v>63-3-22381112 to 13</v>
      </c>
      <c r="I47" s="21" t="str">
        <f>IF(VLOOKUP($A47,'[1]Master File'!$A$4:$DA$2000,9,FALSE)="","",VLOOKUP($A47,'[1]Master File'!$A$4:$DA$2000,9,FALSE))</f>
        <v>ojerkin@ups.com</v>
      </c>
      <c r="J47" s="22" t="str">
        <f>IF(VLOOKUP($A47,'[1]Master File'!$A$4:$DA$2000,44,FALSE)="","",VLOOKUP($A47,'[1]Master File'!$A$4:$DA$2000,44,FALSE))</f>
        <v>M</v>
      </c>
    </row>
    <row r="48" spans="1:10" x14ac:dyDescent="0.25">
      <c r="A48" s="24">
        <v>278</v>
      </c>
      <c r="B48" s="20" t="str">
        <f>IF(VLOOKUP($A48,'[1]Master File'!$A$4:$DA$2000,2,FALSE)="","",VLOOKUP($A48,'[1]Master File'!$A$4:$DA$2000,2,FALSE))</f>
        <v>Philippines</v>
      </c>
      <c r="C48" s="21" t="str">
        <f>IF(VLOOKUP($A48,'[1]Master File'!$A$4:$DA$2000,3,FALSE)="","",VLOOKUP($A48,'[1]Master File'!$A$4:$DA$2000,3,FALSE))</f>
        <v>Cebu</v>
      </c>
      <c r="D48" s="21" t="str">
        <f>IF(VLOOKUP($A48,'[1]Master File'!$A$4:$DA$2000,4,FALSE)="","",VLOOKUP($A48,'[1]Master File'!$A$4:$DA$2000,4,FALSE))</f>
        <v>PHCEB</v>
      </c>
      <c r="E48" s="22" t="str">
        <f>IF(VLOOKUP($A48,'[1]Master File'!$A$4:$DA$2000,5,FALSE)="","",VLOOKUP($A48,'[1]Master File'!$A$4:$DA$2000,5,FALSE))</f>
        <v>A</v>
      </c>
      <c r="F48" s="21" t="str">
        <f>IF(VLOOKUP($A48,'[1]Master File'!$A$4:$DA$2000,6,FALSE)="","",VLOOKUP($A48,'[1]Master File'!$A$4:$DA$2000,6,FALSE))</f>
        <v>Eduardo Gatab</v>
      </c>
      <c r="G48" s="21" t="str">
        <f>IF(VLOOKUP($A48,'[1]Master File'!$A$4:$DA$2000,7,FALSE)="","",VLOOKUP($A48,'[1]Master File'!$A$4:$DA$2000,7,FALSE))</f>
        <v>Operations</v>
      </c>
      <c r="H48" s="21" t="str">
        <f>IF(VLOOKUP($A48,'[1]Master File'!$A$4:$DA$2000,8,FALSE)="","",VLOOKUP($A48,'[1]Master File'!$A$4:$DA$2000,8,FALSE))</f>
        <v>63-3-2238 1109</v>
      </c>
      <c r="I48" s="21" t="str">
        <f>IF(VLOOKUP($A48,'[1]Master File'!$A$4:$DA$2000,9,FALSE)="","",VLOOKUP($A48,'[1]Master File'!$A$4:$DA$2000,9,FALSE))</f>
        <v>gatab.eduardo@ups.com</v>
      </c>
      <c r="J48" s="22" t="str">
        <f>IF(VLOOKUP($A48,'[1]Master File'!$A$4:$DA$2000,44,FALSE)="","",VLOOKUP($A48,'[1]Master File'!$A$4:$DA$2000,44,FALSE))</f>
        <v>B</v>
      </c>
    </row>
    <row r="49" spans="1:10" x14ac:dyDescent="0.25">
      <c r="A49" s="24">
        <v>279</v>
      </c>
      <c r="B49" s="20" t="str">
        <f>IF(VLOOKUP($A49,'[1]Master File'!$A$4:$DA$2000,2,FALSE)="","",VLOOKUP($A49,'[1]Master File'!$A$4:$DA$2000,2,FALSE))</f>
        <v>Philippines</v>
      </c>
      <c r="C49" s="21" t="str">
        <f>IF(VLOOKUP($A49,'[1]Master File'!$A$4:$DA$2000,3,FALSE)="","",VLOOKUP($A49,'[1]Master File'!$A$4:$DA$2000,3,FALSE))</f>
        <v>Cebu</v>
      </c>
      <c r="D49" s="21" t="str">
        <f>IF(VLOOKUP($A49,'[1]Master File'!$A$4:$DA$2000,4,FALSE)="","",VLOOKUP($A49,'[1]Master File'!$A$4:$DA$2000,4,FALSE))</f>
        <v>PHCEB</v>
      </c>
      <c r="E49" s="22" t="str">
        <f>IF(VLOOKUP($A49,'[1]Master File'!$A$4:$DA$2000,5,FALSE)="","",VLOOKUP($A49,'[1]Master File'!$A$4:$DA$2000,5,FALSE))</f>
        <v>A</v>
      </c>
      <c r="F49" s="21" t="str">
        <f>IF(VLOOKUP($A49,'[1]Master File'!$A$4:$DA$2000,6,FALSE)="","",VLOOKUP($A49,'[1]Master File'!$A$4:$DA$2000,6,FALSE))</f>
        <v>Francis Uy</v>
      </c>
      <c r="G49" s="21" t="str">
        <f>IF(VLOOKUP($A49,'[1]Master File'!$A$4:$DA$2000,7,FALSE)="","",VLOOKUP($A49,'[1]Master File'!$A$4:$DA$2000,7,FALSE))</f>
        <v>Operations Supvr.</v>
      </c>
      <c r="H49" s="21" t="str">
        <f>IF(VLOOKUP($A49,'[1]Master File'!$A$4:$DA$2000,8,FALSE)="","",VLOOKUP($A49,'[1]Master File'!$A$4:$DA$2000,8,FALSE))</f>
        <v>63-3-2238 1113 to 15</v>
      </c>
      <c r="I49" s="21" t="str">
        <f>IF(VLOOKUP($A49,'[1]Master File'!$A$4:$DA$2000,9,FALSE)="","",VLOOKUP($A49,'[1]Master File'!$A$4:$DA$2000,9,FALSE))</f>
        <v>uy.francis@ups.com</v>
      </c>
      <c r="J49" s="22" t="str">
        <f>IF(VLOOKUP($A49,'[1]Master File'!$A$4:$DA$2000,44,FALSE)="","",VLOOKUP($A49,'[1]Master File'!$A$4:$DA$2000,44,FALSE))</f>
        <v>B</v>
      </c>
    </row>
    <row r="50" spans="1:10" x14ac:dyDescent="0.25">
      <c r="A50" s="24">
        <v>280</v>
      </c>
      <c r="B50" s="20" t="str">
        <f>IF(VLOOKUP($A50,'[1]Master File'!$A$4:$DA$2000,2,FALSE)="","",VLOOKUP($A50,'[1]Master File'!$A$4:$DA$2000,2,FALSE))</f>
        <v>Philippines</v>
      </c>
      <c r="C50" s="21" t="str">
        <f>IF(VLOOKUP($A50,'[1]Master File'!$A$4:$DA$2000,3,FALSE)="","",VLOOKUP($A50,'[1]Master File'!$A$4:$DA$2000,3,FALSE))</f>
        <v>Cebu</v>
      </c>
      <c r="D50" s="21" t="str">
        <f>IF(VLOOKUP($A50,'[1]Master File'!$A$4:$DA$2000,4,FALSE)="","",VLOOKUP($A50,'[1]Master File'!$A$4:$DA$2000,4,FALSE))</f>
        <v>PHCEB</v>
      </c>
      <c r="E50" s="22" t="str">
        <f>IF(VLOOKUP($A50,'[1]Master File'!$A$4:$DA$2000,5,FALSE)="","",VLOOKUP($A50,'[1]Master File'!$A$4:$DA$2000,5,FALSE))</f>
        <v>A</v>
      </c>
      <c r="F50" s="21" t="str">
        <f>IF(VLOOKUP($A50,'[1]Master File'!$A$4:$DA$2000,6,FALSE)="","",VLOOKUP($A50,'[1]Master File'!$A$4:$DA$2000,6,FALSE))</f>
        <v xml:space="preserve">Evelyn Abreu </v>
      </c>
      <c r="G50" s="21" t="str">
        <f>IF(VLOOKUP($A50,'[1]Master File'!$A$4:$DA$2000,7,FALSE)="","",VLOOKUP($A50,'[1]Master File'!$A$4:$DA$2000,7,FALSE))</f>
        <v>Manager</v>
      </c>
      <c r="H50" s="21" t="str">
        <f>IF(VLOOKUP($A50,'[1]Master File'!$A$4:$DA$2000,8,FALSE)="","",VLOOKUP($A50,'[1]Master File'!$A$4:$DA$2000,8,FALSE))</f>
        <v>63-2-7915820</v>
      </c>
      <c r="I50" s="21" t="str">
        <f>IF(VLOOKUP($A50,'[1]Master File'!$A$4:$DA$2000,9,FALSE)="","",VLOOKUP($A50,'[1]Master File'!$A$4:$DA$2000,9,FALSE))</f>
        <v>abreu.evelyn@ups.com</v>
      </c>
      <c r="J50" s="22" t="str">
        <f>IF(VLOOKUP($A50,'[1]Master File'!$A$4:$DA$2000,44,FALSE)="","",VLOOKUP($A50,'[1]Master File'!$A$4:$DA$2000,44,FALSE))</f>
        <v>B</v>
      </c>
    </row>
    <row r="51" spans="1:10" x14ac:dyDescent="0.25">
      <c r="A51" s="24">
        <v>281</v>
      </c>
      <c r="B51" s="20" t="str">
        <f>IF(VLOOKUP($A51,'[1]Master File'!$A$4:$DA$2000,2,FALSE)="","",VLOOKUP($A51,'[1]Master File'!$A$4:$DA$2000,2,FALSE))</f>
        <v>Philippines</v>
      </c>
      <c r="C51" s="21" t="str">
        <f>IF(VLOOKUP($A51,'[1]Master File'!$A$4:$DA$2000,3,FALSE)="","",VLOOKUP($A51,'[1]Master File'!$A$4:$DA$2000,3,FALSE))</f>
        <v>Manila</v>
      </c>
      <c r="D51" s="21" t="str">
        <f>IF(VLOOKUP($A51,'[1]Master File'!$A$4:$DA$2000,4,FALSE)="","",VLOOKUP($A51,'[1]Master File'!$A$4:$DA$2000,4,FALSE))</f>
        <v>PHMNL</v>
      </c>
      <c r="E51" s="22" t="str">
        <f>IF(VLOOKUP($A51,'[1]Master File'!$A$4:$DA$2000,5,FALSE)="","",VLOOKUP($A51,'[1]Master File'!$A$4:$DA$2000,5,FALSE))</f>
        <v>A</v>
      </c>
      <c r="F51" s="21" t="str">
        <f>IF(VLOOKUP($A51,'[1]Master File'!$A$4:$DA$2000,6,FALSE)="","",VLOOKUP($A51,'[1]Master File'!$A$4:$DA$2000,6,FALSE))</f>
        <v>Gerard Pil</v>
      </c>
      <c r="G51" s="21" t="str">
        <f>IF(VLOOKUP($A51,'[1]Master File'!$A$4:$DA$2000,7,FALSE)="","",VLOOKUP($A51,'[1]Master File'!$A$4:$DA$2000,7,FALSE))</f>
        <v>Supervisor</v>
      </c>
      <c r="H51" s="21" t="str">
        <f>IF(VLOOKUP($A51,'[1]Master File'!$A$4:$DA$2000,8,FALSE)="","",VLOOKUP($A51,'[1]Master File'!$A$4:$DA$2000,8,FALSE))</f>
        <v>63-2-7915821</v>
      </c>
      <c r="I51" s="21" t="str">
        <f>IF(VLOOKUP($A51,'[1]Master File'!$A$4:$DA$2000,9,FALSE)="","",VLOOKUP($A51,'[1]Master File'!$A$4:$DA$2000,9,FALSE))</f>
        <v>gpil@ups.com</v>
      </c>
      <c r="J51" s="22" t="str">
        <f>IF(VLOOKUP($A51,'[1]Master File'!$A$4:$DA$2000,44,FALSE)="","",VLOOKUP($A51,'[1]Master File'!$A$4:$DA$2000,44,FALSE))</f>
        <v>B</v>
      </c>
    </row>
    <row r="52" spans="1:10" x14ac:dyDescent="0.25">
      <c r="A52" s="24">
        <v>282</v>
      </c>
      <c r="B52" s="20" t="str">
        <f>IF(VLOOKUP($A52,'[1]Master File'!$A$4:$DA$2000,2,FALSE)="","",VLOOKUP($A52,'[1]Master File'!$A$4:$DA$2000,2,FALSE))</f>
        <v>Philippines</v>
      </c>
      <c r="C52" s="21" t="str">
        <f>IF(VLOOKUP($A52,'[1]Master File'!$A$4:$DA$2000,3,FALSE)="","",VLOOKUP($A52,'[1]Master File'!$A$4:$DA$2000,3,FALSE))</f>
        <v>Manila</v>
      </c>
      <c r="D52" s="21" t="str">
        <f>IF(VLOOKUP($A52,'[1]Master File'!$A$4:$DA$2000,4,FALSE)="","",VLOOKUP($A52,'[1]Master File'!$A$4:$DA$2000,4,FALSE))</f>
        <v>PHMNL</v>
      </c>
      <c r="E52" s="22" t="str">
        <f>IF(VLOOKUP($A52,'[1]Master File'!$A$4:$DA$2000,5,FALSE)="","",VLOOKUP($A52,'[1]Master File'!$A$4:$DA$2000,5,FALSE))</f>
        <v>A</v>
      </c>
      <c r="F52" s="21" t="str">
        <f>IF(VLOOKUP($A52,'[1]Master File'!$A$4:$DA$2000,6,FALSE)="","",VLOOKUP($A52,'[1]Master File'!$A$4:$DA$2000,6,FALSE))</f>
        <v xml:space="preserve">Emelin Panadero </v>
      </c>
      <c r="G52" s="21" t="str">
        <f>IF(VLOOKUP($A52,'[1]Master File'!$A$4:$DA$2000,7,FALSE)="","",VLOOKUP($A52,'[1]Master File'!$A$4:$DA$2000,7,FALSE))</f>
        <v>CS Coordinator</v>
      </c>
      <c r="H52" s="21" t="str">
        <f>IF(VLOOKUP($A52,'[1]Master File'!$A$4:$DA$2000,8,FALSE)="","",VLOOKUP($A52,'[1]Master File'!$A$4:$DA$2000,8,FALSE))</f>
        <v>63-2-7915825</v>
      </c>
      <c r="I52" s="21" t="str">
        <f>IF(VLOOKUP($A52,'[1]Master File'!$A$4:$DA$2000,9,FALSE)="","",VLOOKUP($A52,'[1]Master File'!$A$4:$DA$2000,9,FALSE))</f>
        <v>emelin.panadero@ups.com</v>
      </c>
      <c r="J52" s="22" t="str">
        <f>IF(VLOOKUP($A52,'[1]Master File'!$A$4:$DA$2000,44,FALSE)="","",VLOOKUP($A52,'[1]Master File'!$A$4:$DA$2000,44,FALSE))</f>
        <v>M</v>
      </c>
    </row>
    <row r="53" spans="1:10" x14ac:dyDescent="0.25">
      <c r="A53" s="24">
        <v>283</v>
      </c>
      <c r="B53" s="20" t="str">
        <f>IF(VLOOKUP($A53,'[1]Master File'!$A$4:$DA$2000,2,FALSE)="","",VLOOKUP($A53,'[1]Master File'!$A$4:$DA$2000,2,FALSE))</f>
        <v>Philippines</v>
      </c>
      <c r="C53" s="21" t="str">
        <f>IF(VLOOKUP($A53,'[1]Master File'!$A$4:$DA$2000,3,FALSE)="","",VLOOKUP($A53,'[1]Master File'!$A$4:$DA$2000,3,FALSE))</f>
        <v>Manila</v>
      </c>
      <c r="D53" s="21" t="str">
        <f>IF(VLOOKUP($A53,'[1]Master File'!$A$4:$DA$2000,4,FALSE)="","",VLOOKUP($A53,'[1]Master File'!$A$4:$DA$2000,4,FALSE))</f>
        <v>PHMNL</v>
      </c>
      <c r="E53" s="22" t="str">
        <f>IF(VLOOKUP($A53,'[1]Master File'!$A$4:$DA$2000,5,FALSE)="","",VLOOKUP($A53,'[1]Master File'!$A$4:$DA$2000,5,FALSE))</f>
        <v>A</v>
      </c>
      <c r="F53" s="21" t="str">
        <f>IF(VLOOKUP($A53,'[1]Master File'!$A$4:$DA$2000,6,FALSE)="","",VLOOKUP($A53,'[1]Master File'!$A$4:$DA$2000,6,FALSE))</f>
        <v>Ramil Rogelio</v>
      </c>
      <c r="G53" s="21" t="str">
        <f>IF(VLOOKUP($A53,'[1]Master File'!$A$4:$DA$2000,7,FALSE)="","",VLOOKUP($A53,'[1]Master File'!$A$4:$DA$2000,7,FALSE))</f>
        <v>CS Coordinator</v>
      </c>
      <c r="H53" s="21" t="str">
        <f>IF(VLOOKUP($A53,'[1]Master File'!$A$4:$DA$2000,8,FALSE)="","",VLOOKUP($A53,'[1]Master File'!$A$4:$DA$2000,8,FALSE))</f>
        <v>63-2-7915823</v>
      </c>
      <c r="I53" s="21" t="str">
        <f>IF(VLOOKUP($A53,'[1]Master File'!$A$4:$DA$2000,9,FALSE)="","",VLOOKUP($A53,'[1]Master File'!$A$4:$DA$2000,9,FALSE))</f>
        <v>rogelio.ramil@ups.com</v>
      </c>
      <c r="J53" s="22" t="str">
        <f>IF(VLOOKUP($A53,'[1]Master File'!$A$4:$DA$2000,44,FALSE)="","",VLOOKUP($A53,'[1]Master File'!$A$4:$DA$2000,44,FALSE))</f>
        <v>M</v>
      </c>
    </row>
    <row r="54" spans="1:10" x14ac:dyDescent="0.25">
      <c r="A54" s="24">
        <v>284</v>
      </c>
      <c r="B54" s="20" t="str">
        <f>IF(VLOOKUP($A54,'[1]Master File'!$A$4:$DA$2000,2,FALSE)="","",VLOOKUP($A54,'[1]Master File'!$A$4:$DA$2000,2,FALSE))</f>
        <v>Philippines</v>
      </c>
      <c r="C54" s="21" t="str">
        <f>IF(VLOOKUP($A54,'[1]Master File'!$A$4:$DA$2000,3,FALSE)="","",VLOOKUP($A54,'[1]Master File'!$A$4:$DA$2000,3,FALSE))</f>
        <v>Manila</v>
      </c>
      <c r="D54" s="21" t="str">
        <f>IF(VLOOKUP($A54,'[1]Master File'!$A$4:$DA$2000,4,FALSE)="","",VLOOKUP($A54,'[1]Master File'!$A$4:$DA$2000,4,FALSE))</f>
        <v>PHMNL</v>
      </c>
      <c r="E54" s="22" t="str">
        <f>IF(VLOOKUP($A54,'[1]Master File'!$A$4:$DA$2000,5,FALSE)="","",VLOOKUP($A54,'[1]Master File'!$A$4:$DA$2000,5,FALSE))</f>
        <v>A</v>
      </c>
      <c r="F54" s="21" t="str">
        <f>IF(VLOOKUP($A54,'[1]Master File'!$A$4:$DA$2000,6,FALSE)="","",VLOOKUP($A54,'[1]Master File'!$A$4:$DA$2000,6,FALSE))</f>
        <v xml:space="preserve">Evelyn Abreu </v>
      </c>
      <c r="G54" s="21" t="str">
        <f>IF(VLOOKUP($A54,'[1]Master File'!$A$4:$DA$2000,7,FALSE)="","",VLOOKUP($A54,'[1]Master File'!$A$4:$DA$2000,7,FALSE))</f>
        <v>Manager</v>
      </c>
      <c r="H54" s="21" t="str">
        <f>IF(VLOOKUP($A54,'[1]Master File'!$A$4:$DA$2000,8,FALSE)="","",VLOOKUP($A54,'[1]Master File'!$A$4:$DA$2000,8,FALSE))</f>
        <v>63-2-7915820</v>
      </c>
      <c r="I54" s="21" t="str">
        <f>IF(VLOOKUP($A54,'[1]Master File'!$A$4:$DA$2000,9,FALSE)="","",VLOOKUP($A54,'[1]Master File'!$A$4:$DA$2000,9,FALSE))</f>
        <v>abreu.evelyn@ups.com</v>
      </c>
      <c r="J54" s="22" t="str">
        <f>IF(VLOOKUP($A54,'[1]Master File'!$A$4:$DA$2000,44,FALSE)="","",VLOOKUP($A54,'[1]Master File'!$A$4:$DA$2000,44,FALSE))</f>
        <v>E</v>
      </c>
    </row>
    <row r="55" spans="1:10" x14ac:dyDescent="0.25">
      <c r="A55" s="24">
        <v>317</v>
      </c>
      <c r="B55" s="20" t="str">
        <f>IF(VLOOKUP($A55,'[1]Master File'!$A$4:$DA$2000,2,FALSE)="","",VLOOKUP($A55,'[1]Master File'!$A$4:$DA$2000,2,FALSE))</f>
        <v>Taiwan</v>
      </c>
      <c r="C55" s="21" t="str">
        <f>IF(VLOOKUP($A55,'[1]Master File'!$A$4:$DA$2000,3,FALSE)="","",VLOOKUP($A55,'[1]Master File'!$A$4:$DA$2000,3,FALSE))</f>
        <v>Taichung</v>
      </c>
      <c r="D55" s="21" t="str">
        <f>IF(VLOOKUP($A55,'[1]Master File'!$A$4:$DA$2000,4,FALSE)="","",VLOOKUP($A55,'[1]Master File'!$A$4:$DA$2000,4,FALSE))</f>
        <v>TWTXG</v>
      </c>
      <c r="E55" s="22" t="str">
        <f>IF(VLOOKUP($A55,'[1]Master File'!$A$4:$DA$2000,5,FALSE)="","",VLOOKUP($A55,'[1]Master File'!$A$4:$DA$2000,5,FALSE))</f>
        <v>A</v>
      </c>
      <c r="F55" s="21" t="str">
        <f>IF(VLOOKUP($A55,'[1]Master File'!$A$4:$DA$2000,6,FALSE)="","",VLOOKUP($A55,'[1]Master File'!$A$4:$DA$2000,6,FALSE))</f>
        <v>April Huang</v>
      </c>
      <c r="G55" s="21" t="str">
        <f>IF(VLOOKUP($A55,'[1]Master File'!$A$4:$DA$2000,7,FALSE)="","",VLOOKUP($A55,'[1]Master File'!$A$4:$DA$2000,7,FALSE))</f>
        <v>Customer Service</v>
      </c>
      <c r="H55" s="21" t="str">
        <f>IF(VLOOKUP($A55,'[1]Master File'!$A$4:$DA$2000,8,FALSE)="","",VLOOKUP($A55,'[1]Master File'!$A$4:$DA$2000,8,FALSE))</f>
        <v>886 4 23112353 ext 306</v>
      </c>
      <c r="I55" s="21" t="str">
        <f>IF(VLOOKUP($A55,'[1]Master File'!$A$4:$DA$2000,9,FALSE)="","",VLOOKUP($A55,'[1]Master File'!$A$4:$DA$2000,9,FALSE))</f>
        <v>aprilhuang@ups.com</v>
      </c>
      <c r="J55" s="22" t="str">
        <f>IF(VLOOKUP($A55,'[1]Master File'!$A$4:$DA$2000,44,FALSE)="","",VLOOKUP($A55,'[1]Master File'!$A$4:$DA$2000,44,FALSE))</f>
        <v>B</v>
      </c>
    </row>
    <row r="56" spans="1:10" x14ac:dyDescent="0.25">
      <c r="A56" s="24">
        <v>318</v>
      </c>
      <c r="B56" s="20" t="str">
        <f>IF(VLOOKUP($A56,'[1]Master File'!$A$4:$DA$2000,2,FALSE)="","",VLOOKUP($A56,'[1]Master File'!$A$4:$DA$2000,2,FALSE))</f>
        <v>Taiwan</v>
      </c>
      <c r="C56" s="21" t="str">
        <f>IF(VLOOKUP($A56,'[1]Master File'!$A$4:$DA$2000,3,FALSE)="","",VLOOKUP($A56,'[1]Master File'!$A$4:$DA$2000,3,FALSE))</f>
        <v>Taichung</v>
      </c>
      <c r="D56" s="21" t="str">
        <f>IF(VLOOKUP($A56,'[1]Master File'!$A$4:$DA$2000,4,FALSE)="","",VLOOKUP($A56,'[1]Master File'!$A$4:$DA$2000,4,FALSE))</f>
        <v>TWTXG</v>
      </c>
      <c r="E56" s="22" t="str">
        <f>IF(VLOOKUP($A56,'[1]Master File'!$A$4:$DA$2000,5,FALSE)="","",VLOOKUP($A56,'[1]Master File'!$A$4:$DA$2000,5,FALSE))</f>
        <v>A</v>
      </c>
      <c r="F56" s="21" t="str">
        <f>IF(VLOOKUP($A56,'[1]Master File'!$A$4:$DA$2000,6,FALSE)="","",VLOOKUP($A56,'[1]Master File'!$A$4:$DA$2000,6,FALSE))</f>
        <v>Kelly Lee</v>
      </c>
      <c r="G56" s="21" t="str">
        <f>IF(VLOOKUP($A56,'[1]Master File'!$A$4:$DA$2000,7,FALSE)="","",VLOOKUP($A56,'[1]Master File'!$A$4:$DA$2000,7,FALSE))</f>
        <v>CS</v>
      </c>
      <c r="H56" s="21" t="str">
        <f>IF(VLOOKUP($A56,'[1]Master File'!$A$4:$DA$2000,8,FALSE)="","",VLOOKUP($A56,'[1]Master File'!$A$4:$DA$2000,8,FALSE))</f>
        <v>886 4 23112353 ext 302</v>
      </c>
      <c r="I56" s="21" t="str">
        <f>IF(VLOOKUP($A56,'[1]Master File'!$A$4:$DA$2000,9,FALSE)="","",VLOOKUP($A56,'[1]Master File'!$A$4:$DA$2000,9,FALSE))</f>
        <v>kellylee@ups.com</v>
      </c>
      <c r="J56" s="22" t="str">
        <f>IF(VLOOKUP($A56,'[1]Master File'!$A$4:$DA$2000,44,FALSE)="","",VLOOKUP($A56,'[1]Master File'!$A$4:$DA$2000,44,FALSE))</f>
        <v>M</v>
      </c>
    </row>
    <row r="57" spans="1:10" x14ac:dyDescent="0.25">
      <c r="A57" s="24">
        <v>320</v>
      </c>
      <c r="B57" s="20" t="str">
        <f>IF(VLOOKUP($A57,'[1]Master File'!$A$4:$DA$2000,2,FALSE)="","",VLOOKUP($A57,'[1]Master File'!$A$4:$DA$2000,2,FALSE))</f>
        <v>Taiwan</v>
      </c>
      <c r="C57" s="21" t="str">
        <f>IF(VLOOKUP($A57,'[1]Master File'!$A$4:$DA$2000,3,FALSE)="","",VLOOKUP($A57,'[1]Master File'!$A$4:$DA$2000,3,FALSE))</f>
        <v>Taichung</v>
      </c>
      <c r="D57" s="21" t="str">
        <f>IF(VLOOKUP($A57,'[1]Master File'!$A$4:$DA$2000,4,FALSE)="","",VLOOKUP($A57,'[1]Master File'!$A$4:$DA$2000,4,FALSE))</f>
        <v>TWTXG</v>
      </c>
      <c r="E57" s="22" t="str">
        <f>IF(VLOOKUP($A57,'[1]Master File'!$A$4:$DA$2000,5,FALSE)="","",VLOOKUP($A57,'[1]Master File'!$A$4:$DA$2000,5,FALSE))</f>
        <v>A</v>
      </c>
      <c r="F57" s="21" t="str">
        <f>IF(VLOOKUP($A57,'[1]Master File'!$A$4:$DA$2000,6,FALSE)="","",VLOOKUP($A57,'[1]Master File'!$A$4:$DA$2000,6,FALSE))</f>
        <v>TXG Group Email</v>
      </c>
      <c r="G57" s="21" t="str">
        <f>IF(VLOOKUP($A57,'[1]Master File'!$A$4:$DA$2000,7,FALSE)="","",VLOOKUP($A57,'[1]Master File'!$A$4:$DA$2000,7,FALSE))</f>
        <v/>
      </c>
      <c r="H57" s="21" t="str">
        <f>IF(VLOOKUP($A57,'[1]Master File'!$A$4:$DA$2000,8,FALSE)="","",VLOOKUP($A57,'[1]Master File'!$A$4:$DA$2000,8,FALSE))</f>
        <v>886 4 23112353</v>
      </c>
      <c r="I57" s="21" t="str">
        <f>IF(VLOOKUP($A57,'[1]Master File'!$A$4:$DA$2000,9,FALSE)="","",VLOOKUP($A57,'[1]Master File'!$A$4:$DA$2000,9,FALSE))</f>
        <v>upstwnairexport@ups.com</v>
      </c>
      <c r="J57" s="22" t="str">
        <f>IF(VLOOKUP($A57,'[1]Master File'!$A$4:$DA$2000,44,FALSE)="","",VLOOKUP($A57,'[1]Master File'!$A$4:$DA$2000,44,FALSE))</f>
        <v>B</v>
      </c>
    </row>
    <row r="58" spans="1:10" ht="15.6" x14ac:dyDescent="0.25">
      <c r="A58" s="24">
        <v>329</v>
      </c>
      <c r="B58" s="20" t="str">
        <f>IF(VLOOKUP($A58,'[1]Master File'!$A$4:$DA$2000,2,FALSE)="","",VLOOKUP($A58,'[1]Master File'!$A$4:$DA$2000,2,FALSE))</f>
        <v>Taiwan</v>
      </c>
      <c r="C58" s="21" t="str">
        <f>IF(VLOOKUP($A58,'[1]Master File'!$A$4:$DA$2000,3,FALSE)="","",VLOOKUP($A58,'[1]Master File'!$A$4:$DA$2000,3,FALSE))</f>
        <v>Taipei</v>
      </c>
      <c r="D58" s="21" t="str">
        <f>IF(VLOOKUP($A58,'[1]Master File'!$A$4:$DA$2000,4,FALSE)="","",VLOOKUP($A58,'[1]Master File'!$A$4:$DA$2000,4,FALSE))</f>
        <v>TWTPE</v>
      </c>
      <c r="E58" s="22" t="str">
        <f>IF(VLOOKUP($A58,'[1]Master File'!$A$4:$DA$2000,5,FALSE)="","",VLOOKUP($A58,'[1]Master File'!$A$4:$DA$2000,5,FALSE))</f>
        <v>A</v>
      </c>
      <c r="F58" s="21" t="str">
        <f>IF(VLOOKUP($A58,'[1]Master File'!$A$4:$DA$2000,6,FALSE)="","",VLOOKUP($A58,'[1]Master File'!$A$4:$DA$2000,6,FALSE))</f>
        <v>Alice Lu</v>
      </c>
      <c r="G58" s="21" t="str">
        <f>IF(VLOOKUP($A58,'[1]Master File'!$A$4:$DA$2000,7,FALSE)="","",VLOOKUP($A58,'[1]Master File'!$A$4:$DA$2000,7,FALSE))</f>
        <v>Assit. Supervisor</v>
      </c>
      <c r="H58" s="21" t="str">
        <f>IF(VLOOKUP($A58,'[1]Master File'!$A$4:$DA$2000,8,FALSE)="","",VLOOKUP($A58,'[1]Master File'!$A$4:$DA$2000,8,FALSE))</f>
        <v xml:space="preserve">886 2 66117629
</v>
      </c>
      <c r="I58" s="21" t="str">
        <f>IF(VLOOKUP($A58,'[1]Master File'!$A$4:$DA$2000,9,FALSE)="","",VLOOKUP($A58,'[1]Master File'!$A$4:$DA$2000,9,FALSE))</f>
        <v>alice.lu@ups.com</v>
      </c>
      <c r="J58" s="22" t="str">
        <f>IF(VLOOKUP($A58,'[1]Master File'!$A$4:$DA$2000,44,FALSE)="","",VLOOKUP($A58,'[1]Master File'!$A$4:$DA$2000,44,FALSE))</f>
        <v>B</v>
      </c>
    </row>
    <row r="59" spans="1:10" x14ac:dyDescent="0.25">
      <c r="A59" s="24">
        <v>332</v>
      </c>
      <c r="B59" s="20" t="str">
        <f>IF(VLOOKUP($A59,'[1]Master File'!$A$4:$DA$2000,2,FALSE)="","",VLOOKUP($A59,'[1]Master File'!$A$4:$DA$2000,2,FALSE))</f>
        <v>Taiwan</v>
      </c>
      <c r="C59" s="21" t="str">
        <f>IF(VLOOKUP($A59,'[1]Master File'!$A$4:$DA$2000,3,FALSE)="","",VLOOKUP($A59,'[1]Master File'!$A$4:$DA$2000,3,FALSE))</f>
        <v>Taipei</v>
      </c>
      <c r="D59" s="21" t="str">
        <f>IF(VLOOKUP($A59,'[1]Master File'!$A$4:$DA$2000,4,FALSE)="","",VLOOKUP($A59,'[1]Master File'!$A$4:$DA$2000,4,FALSE))</f>
        <v>TWTPE</v>
      </c>
      <c r="E59" s="22" t="str">
        <f>IF(VLOOKUP($A59,'[1]Master File'!$A$4:$DA$2000,5,FALSE)="","",VLOOKUP($A59,'[1]Master File'!$A$4:$DA$2000,5,FALSE))</f>
        <v>A</v>
      </c>
      <c r="F59" s="21" t="str">
        <f>IF(VLOOKUP($A59,'[1]Master File'!$A$4:$DA$2000,6,FALSE)="","",VLOOKUP($A59,'[1]Master File'!$A$4:$DA$2000,6,FALSE))</f>
        <v>Linda Hung</v>
      </c>
      <c r="G59" s="21" t="str">
        <f>IF(VLOOKUP($A59,'[1]Master File'!$A$4:$DA$2000,7,FALSE)="","",VLOOKUP($A59,'[1]Master File'!$A$4:$DA$2000,7,FALSE))</f>
        <v>Docs (GBSPO)</v>
      </c>
      <c r="H59" s="21" t="str">
        <f>IF(VLOOKUP($A59,'[1]Master File'!$A$4:$DA$2000,8,FALSE)="","",VLOOKUP($A59,'[1]Master File'!$A$4:$DA$2000,8,FALSE))</f>
        <v>886 2 66117618</v>
      </c>
      <c r="I59" s="21" t="str">
        <f>IF(VLOOKUP($A59,'[1]Master File'!$A$4:$DA$2000,9,FALSE)="","",VLOOKUP($A59,'[1]Master File'!$A$4:$DA$2000,9,FALSE))</f>
        <v>linda.hung@ups.com</v>
      </c>
      <c r="J59" s="22" t="str">
        <f>IF(VLOOKUP($A59,'[1]Master File'!$A$4:$DA$2000,44,FALSE)="","",VLOOKUP($A59,'[1]Master File'!$A$4:$DA$2000,44,FALSE))</f>
        <v>B</v>
      </c>
    </row>
    <row r="60" spans="1:10" x14ac:dyDescent="0.25">
      <c r="A60" s="24">
        <v>334</v>
      </c>
      <c r="B60" s="20" t="str">
        <f>IF(VLOOKUP($A60,'[1]Master File'!$A$4:$DA$2000,2,FALSE)="","",VLOOKUP($A60,'[1]Master File'!$A$4:$DA$2000,2,FALSE))</f>
        <v>Taiwan</v>
      </c>
      <c r="C60" s="21" t="str">
        <f>IF(VLOOKUP($A60,'[1]Master File'!$A$4:$DA$2000,3,FALSE)="","",VLOOKUP($A60,'[1]Master File'!$A$4:$DA$2000,3,FALSE))</f>
        <v>Taipei</v>
      </c>
      <c r="D60" s="21" t="str">
        <f>IF(VLOOKUP($A60,'[1]Master File'!$A$4:$DA$2000,4,FALSE)="","",VLOOKUP($A60,'[1]Master File'!$A$4:$DA$2000,4,FALSE))</f>
        <v>TWTPE</v>
      </c>
      <c r="E60" s="22" t="str">
        <f>IF(VLOOKUP($A60,'[1]Master File'!$A$4:$DA$2000,5,FALSE)="","",VLOOKUP($A60,'[1]Master File'!$A$4:$DA$2000,5,FALSE))</f>
        <v>A</v>
      </c>
      <c r="F60" s="21" t="str">
        <f>IF(VLOOKUP($A60,'[1]Master File'!$A$4:$DA$2000,6,FALSE)="","",VLOOKUP($A60,'[1]Master File'!$A$4:$DA$2000,6,FALSE))</f>
        <v>Frances Hsu</v>
      </c>
      <c r="G60" s="21" t="str">
        <f>IF(VLOOKUP($A60,'[1]Master File'!$A$4:$DA$2000,7,FALSE)="","",VLOOKUP($A60,'[1]Master File'!$A$4:$DA$2000,7,FALSE))</f>
        <v>Docs Manager (GBSPO)</v>
      </c>
      <c r="H60" s="21" t="str">
        <f>IF(VLOOKUP($A60,'[1]Master File'!$A$4:$DA$2000,8,FALSE)="","",VLOOKUP($A60,'[1]Master File'!$A$4:$DA$2000,8,FALSE))</f>
        <v>886 2 66117620</v>
      </c>
      <c r="I60" s="21" t="str">
        <f>IF(VLOOKUP($A60,'[1]Master File'!$A$4:$DA$2000,9,FALSE)="","",VLOOKUP($A60,'[1]Master File'!$A$4:$DA$2000,9,FALSE))</f>
        <v>fxhsu@ups.com</v>
      </c>
      <c r="J60" s="22" t="str">
        <f>IF(VLOOKUP($A60,'[1]Master File'!$A$4:$DA$2000,44,FALSE)="","",VLOOKUP($A60,'[1]Master File'!$A$4:$DA$2000,44,FALSE))</f>
        <v>B</v>
      </c>
    </row>
    <row r="61" spans="1:10" x14ac:dyDescent="0.25">
      <c r="A61" s="24">
        <v>340</v>
      </c>
      <c r="B61" s="20" t="str">
        <f>IF(VLOOKUP($A61,'[1]Master File'!$A$4:$DA$2000,2,FALSE)="","",VLOOKUP($A61,'[1]Master File'!$A$4:$DA$2000,2,FALSE))</f>
        <v>Taiwan</v>
      </c>
      <c r="C61" s="21" t="str">
        <f>IF(VLOOKUP($A61,'[1]Master File'!$A$4:$DA$2000,3,FALSE)="","",VLOOKUP($A61,'[1]Master File'!$A$4:$DA$2000,3,FALSE))</f>
        <v>Keelung</v>
      </c>
      <c r="D61" s="21" t="str">
        <f>IF(VLOOKUP($A61,'[1]Master File'!$A$4:$DA$2000,4,FALSE)="","",VLOOKUP($A61,'[1]Master File'!$A$4:$DA$2000,4,FALSE))</f>
        <v>TWKEL</v>
      </c>
      <c r="E61" s="22" t="str">
        <f>IF(VLOOKUP($A61,'[1]Master File'!$A$4:$DA$2000,5,FALSE)="","",VLOOKUP($A61,'[1]Master File'!$A$4:$DA$2000,5,FALSE))</f>
        <v>A</v>
      </c>
      <c r="F61" s="21" t="str">
        <f>IF(VLOOKUP($A61,'[1]Master File'!$A$4:$DA$2000,6,FALSE)="","",VLOOKUP($A61,'[1]Master File'!$A$4:$DA$2000,6,FALSE))</f>
        <v>** See Taipei</v>
      </c>
      <c r="G61" s="21" t="str">
        <f>IF(VLOOKUP($A61,'[1]Master File'!$A$4:$DA$2000,7,FALSE)="","",VLOOKUP($A61,'[1]Master File'!$A$4:$DA$2000,7,FALSE))</f>
        <v/>
      </c>
      <c r="H61" s="21" t="str">
        <f>IF(VLOOKUP($A61,'[1]Master File'!$A$4:$DA$2000,8,FALSE)="","",VLOOKUP($A61,'[1]Master File'!$A$4:$DA$2000,8,FALSE))</f>
        <v/>
      </c>
      <c r="I61" s="21" t="str">
        <f>IF(VLOOKUP($A61,'[1]Master File'!$A$4:$DA$2000,9,FALSE)="","",VLOOKUP($A61,'[1]Master File'!$A$4:$DA$2000,9,FALSE))</f>
        <v/>
      </c>
      <c r="J61" s="22" t="str">
        <f>IF(VLOOKUP($A61,'[1]Master File'!$A$4:$DA$2000,44,FALSE)="","",VLOOKUP($A61,'[1]Master File'!$A$4:$DA$2000,44,FALSE))</f>
        <v>*</v>
      </c>
    </row>
    <row r="62" spans="1:10" ht="15.6" x14ac:dyDescent="0.25">
      <c r="A62" s="24">
        <v>344</v>
      </c>
      <c r="B62" s="20" t="str">
        <f>IF(VLOOKUP($A62,'[1]Master File'!$A$4:$DA$2000,2,FALSE)="","",VLOOKUP($A62,'[1]Master File'!$A$4:$DA$2000,2,FALSE))</f>
        <v>Thailand</v>
      </c>
      <c r="C62" s="21" t="str">
        <f>IF(VLOOKUP($A62,'[1]Master File'!$A$4:$DA$2000,3,FALSE)="","",VLOOKUP($A62,'[1]Master File'!$A$4:$DA$2000,3,FALSE))</f>
        <v>Bangkok</v>
      </c>
      <c r="D62" s="21" t="str">
        <f>IF(VLOOKUP($A62,'[1]Master File'!$A$4:$DA$2000,4,FALSE)="","",VLOOKUP($A62,'[1]Master File'!$A$4:$DA$2000,4,FALSE))</f>
        <v>THBKK</v>
      </c>
      <c r="E62" s="22" t="str">
        <f>IF(VLOOKUP($A62,'[1]Master File'!$A$4:$DA$2000,5,FALSE)="","",VLOOKUP($A62,'[1]Master File'!$A$4:$DA$2000,5,FALSE))</f>
        <v>A</v>
      </c>
      <c r="F62" s="21" t="str">
        <f>IF(VLOOKUP($A62,'[1]Master File'!$A$4:$DA$2000,6,FALSE)="","",VLOOKUP($A62,'[1]Master File'!$A$4:$DA$2000,6,FALSE))</f>
        <v>Patsarawadee Singharat</v>
      </c>
      <c r="G62" s="21" t="str">
        <f>IF(VLOOKUP($A62,'[1]Master File'!$A$4:$DA$2000,7,FALSE)="","",VLOOKUP($A62,'[1]Master File'!$A$4:$DA$2000,7,FALSE))</f>
        <v>CS Agent</v>
      </c>
      <c r="H62" s="21" t="str">
        <f>IF(VLOOKUP($A62,'[1]Master File'!$A$4:$DA$2000,8,FALSE)="","",VLOOKUP($A62,'[1]Master File'!$A$4:$DA$2000,8,FALSE))</f>
        <v>66 2 3086864</v>
      </c>
      <c r="I62" s="21" t="str">
        <f>IF(VLOOKUP($A62,'[1]Master File'!$A$4:$DA$2000,9,FALSE)="","",VLOOKUP($A62,'[1]Master File'!$A$4:$DA$2000,9,FALSE))</f>
        <v>patsarawadee.singharat@ups.com</v>
      </c>
      <c r="J62" s="22" t="str">
        <f>IF(VLOOKUP($A62,'[1]Master File'!$A$4:$DA$2000,44,FALSE)="","",VLOOKUP($A62,'[1]Master File'!$A$4:$DA$2000,44,FALSE))</f>
        <v>M</v>
      </c>
    </row>
    <row r="63" spans="1:10" ht="15.6" x14ac:dyDescent="0.25">
      <c r="A63" s="24">
        <v>346</v>
      </c>
      <c r="B63" s="20" t="str">
        <f>IF(VLOOKUP($A63,'[1]Master File'!$A$4:$DA$2000,2,FALSE)="","",VLOOKUP($A63,'[1]Master File'!$A$4:$DA$2000,2,FALSE))</f>
        <v>Thailand</v>
      </c>
      <c r="C63" s="21" t="str">
        <f>IF(VLOOKUP($A63,'[1]Master File'!$A$4:$DA$2000,3,FALSE)="","",VLOOKUP($A63,'[1]Master File'!$A$4:$DA$2000,3,FALSE))</f>
        <v>Bangkok</v>
      </c>
      <c r="D63" s="21" t="str">
        <f>IF(VLOOKUP($A63,'[1]Master File'!$A$4:$DA$2000,4,FALSE)="","",VLOOKUP($A63,'[1]Master File'!$A$4:$DA$2000,4,FALSE))</f>
        <v>THBKK</v>
      </c>
      <c r="E63" s="22" t="str">
        <f>IF(VLOOKUP($A63,'[1]Master File'!$A$4:$DA$2000,5,FALSE)="","",VLOOKUP($A63,'[1]Master File'!$A$4:$DA$2000,5,FALSE))</f>
        <v>A</v>
      </c>
      <c r="F63" s="21" t="str">
        <f>IF(VLOOKUP($A63,'[1]Master File'!$A$4:$DA$2000,6,FALSE)="","",VLOOKUP($A63,'[1]Master File'!$A$4:$DA$2000,6,FALSE))</f>
        <v>Wannee Pukparingkhop</v>
      </c>
      <c r="G63" s="21" t="str">
        <f>IF(VLOOKUP($A63,'[1]Master File'!$A$4:$DA$2000,7,FALSE)="","",VLOOKUP($A63,'[1]Master File'!$A$4:$DA$2000,7,FALSE))</f>
        <v>CS Team Leader</v>
      </c>
      <c r="H63" s="21" t="str">
        <f>IF(VLOOKUP($A63,'[1]Master File'!$A$4:$DA$2000,8,FALSE)="","",VLOOKUP($A63,'[1]Master File'!$A$4:$DA$2000,8,FALSE))</f>
        <v>66 2 3086867</v>
      </c>
      <c r="I63" s="21" t="str">
        <f>IF(VLOOKUP($A63,'[1]Master File'!$A$4:$DA$2000,9,FALSE)="","",VLOOKUP($A63,'[1]Master File'!$A$4:$DA$2000,9,FALSE))</f>
        <v>pukparingkhop.wannee@ups.com</v>
      </c>
      <c r="J63" s="22" t="str">
        <f>IF(VLOOKUP($A63,'[1]Master File'!$A$4:$DA$2000,44,FALSE)="","",VLOOKUP($A63,'[1]Master File'!$A$4:$DA$2000,44,FALSE))</f>
        <v>B</v>
      </c>
    </row>
    <row r="64" spans="1:10" x14ac:dyDescent="0.25">
      <c r="A64" s="24">
        <v>347</v>
      </c>
      <c r="B64" s="20" t="str">
        <f>IF(VLOOKUP($A64,'[1]Master File'!$A$4:$DA$2000,2,FALSE)="","",VLOOKUP($A64,'[1]Master File'!$A$4:$DA$2000,2,FALSE))</f>
        <v>Thailand</v>
      </c>
      <c r="C64" s="21" t="str">
        <f>IF(VLOOKUP($A64,'[1]Master File'!$A$4:$DA$2000,3,FALSE)="","",VLOOKUP($A64,'[1]Master File'!$A$4:$DA$2000,3,FALSE))</f>
        <v>Bangkok</v>
      </c>
      <c r="D64" s="21" t="str">
        <f>IF(VLOOKUP($A64,'[1]Master File'!$A$4:$DA$2000,4,FALSE)="","",VLOOKUP($A64,'[1]Master File'!$A$4:$DA$2000,4,FALSE))</f>
        <v>THBKK</v>
      </c>
      <c r="E64" s="22" t="str">
        <f>IF(VLOOKUP($A64,'[1]Master File'!$A$4:$DA$2000,5,FALSE)="","",VLOOKUP($A64,'[1]Master File'!$A$4:$DA$2000,5,FALSE))</f>
        <v>A</v>
      </c>
      <c r="F64" s="21" t="str">
        <f>IF(VLOOKUP($A64,'[1]Master File'!$A$4:$DA$2000,6,FALSE)="","",VLOOKUP($A64,'[1]Master File'!$A$4:$DA$2000,6,FALSE))</f>
        <v>Thiti Pancharoen</v>
      </c>
      <c r="G64" s="21" t="str">
        <f>IF(VLOOKUP($A64,'[1]Master File'!$A$4:$DA$2000,7,FALSE)="","",VLOOKUP($A64,'[1]Master File'!$A$4:$DA$2000,7,FALSE))</f>
        <v>CS Air Export</v>
      </c>
      <c r="H64" s="21" t="str">
        <f>IF(VLOOKUP($A64,'[1]Master File'!$A$4:$DA$2000,8,FALSE)="","",VLOOKUP($A64,'[1]Master File'!$A$4:$DA$2000,8,FALSE))</f>
        <v>66 2 3086863</v>
      </c>
      <c r="I64" s="21" t="str">
        <f>IF(VLOOKUP($A64,'[1]Master File'!$A$4:$DA$2000,9,FALSE)="","",VLOOKUP($A64,'[1]Master File'!$A$4:$DA$2000,9,FALSE))</f>
        <v>pancharoen.thiti@ups.com</v>
      </c>
      <c r="J64" s="22" t="str">
        <f>IF(VLOOKUP($A64,'[1]Master File'!$A$4:$DA$2000,44,FALSE)="","",VLOOKUP($A64,'[1]Master File'!$A$4:$DA$2000,44,FALSE))</f>
        <v>B</v>
      </c>
    </row>
    <row r="65" spans="1:10" x14ac:dyDescent="0.25">
      <c r="A65" s="24">
        <v>348</v>
      </c>
      <c r="B65" s="20" t="str">
        <f>IF(VLOOKUP($A65,'[1]Master File'!$A$4:$DA$2000,2,FALSE)="","",VLOOKUP($A65,'[1]Master File'!$A$4:$DA$2000,2,FALSE))</f>
        <v>Thailand</v>
      </c>
      <c r="C65" s="21" t="str">
        <f>IF(VLOOKUP($A65,'[1]Master File'!$A$4:$DA$2000,3,FALSE)="","",VLOOKUP($A65,'[1]Master File'!$A$4:$DA$2000,3,FALSE))</f>
        <v>Bangkok</v>
      </c>
      <c r="D65" s="21" t="str">
        <f>IF(VLOOKUP($A65,'[1]Master File'!$A$4:$DA$2000,4,FALSE)="","",VLOOKUP($A65,'[1]Master File'!$A$4:$DA$2000,4,FALSE))</f>
        <v>THBKK</v>
      </c>
      <c r="E65" s="22" t="str">
        <f>IF(VLOOKUP($A65,'[1]Master File'!$A$4:$DA$2000,5,FALSE)="","",VLOOKUP($A65,'[1]Master File'!$A$4:$DA$2000,5,FALSE))</f>
        <v>A</v>
      </c>
      <c r="F65" s="21" t="str">
        <f>IF(VLOOKUP($A65,'[1]Master File'!$A$4:$DA$2000,6,FALSE)="","",VLOOKUP($A65,'[1]Master File'!$A$4:$DA$2000,6,FALSE))</f>
        <v>Fusit Cheevasuvit</v>
      </c>
      <c r="G65" s="21" t="str">
        <f>IF(VLOOKUP($A65,'[1]Master File'!$A$4:$DA$2000,7,FALSE)="","",VLOOKUP($A65,'[1]Master File'!$A$4:$DA$2000,7,FALSE))</f>
        <v>CS Air Export</v>
      </c>
      <c r="H65" s="21" t="str">
        <f>IF(VLOOKUP($A65,'[1]Master File'!$A$4:$DA$2000,8,FALSE)="","",VLOOKUP($A65,'[1]Master File'!$A$4:$DA$2000,8,FALSE))</f>
        <v>66 2 3186000 ext 1232</v>
      </c>
      <c r="I65" s="21" t="str">
        <f>IF(VLOOKUP($A65,'[1]Master File'!$A$4:$DA$2000,9,FALSE)="","",VLOOKUP($A65,'[1]Master File'!$A$4:$DA$2000,9,FALSE))</f>
        <v>cfusit@ups.com</v>
      </c>
      <c r="J65" s="22" t="str">
        <f>IF(VLOOKUP($A65,'[1]Master File'!$A$4:$DA$2000,44,FALSE)="","",VLOOKUP($A65,'[1]Master File'!$A$4:$DA$2000,44,FALSE))</f>
        <v>B</v>
      </c>
    </row>
    <row r="66" spans="1:10" ht="15.6" x14ac:dyDescent="0.25">
      <c r="A66" s="24">
        <v>357</v>
      </c>
      <c r="B66" s="20" t="str">
        <f>IF(VLOOKUP($A66,'[1]Master File'!$A$4:$DA$2000,2,FALSE)="","",VLOOKUP($A66,'[1]Master File'!$A$4:$DA$2000,2,FALSE))</f>
        <v>Vietnam</v>
      </c>
      <c r="C66" s="21" t="str">
        <f>IF(VLOOKUP($A66,'[1]Master File'!$A$4:$DA$2000,3,FALSE)="","",VLOOKUP($A66,'[1]Master File'!$A$4:$DA$2000,3,FALSE))</f>
        <v>Haiphong (seaport)
Hanoi (airport)</v>
      </c>
      <c r="D66" s="21" t="str">
        <f>IF(VLOOKUP($A66,'[1]Master File'!$A$4:$DA$2000,4,FALSE)="","",VLOOKUP($A66,'[1]Master File'!$A$4:$DA$2000,4,FALSE))</f>
        <v>VNHPH/VNHAN</v>
      </c>
      <c r="E66" s="22" t="str">
        <f>IF(VLOOKUP($A66,'[1]Master File'!$A$4:$DA$2000,5,FALSE)="","",VLOOKUP($A66,'[1]Master File'!$A$4:$DA$2000,5,FALSE))</f>
        <v>A</v>
      </c>
      <c r="F66" s="21" t="str">
        <f>IF(VLOOKUP($A66,'[1]Master File'!$A$4:$DA$2000,6,FALSE)="","",VLOOKUP($A66,'[1]Master File'!$A$4:$DA$2000,6,FALSE))</f>
        <v>Group Email</v>
      </c>
      <c r="G66" s="21" t="str">
        <f>IF(VLOOKUP($A66,'[1]Master File'!$A$4:$DA$2000,7,FALSE)="","",VLOOKUP($A66,'[1]Master File'!$A$4:$DA$2000,7,FALSE))</f>
        <v/>
      </c>
      <c r="H66" s="21" t="str">
        <f>IF(VLOOKUP($A66,'[1]Master File'!$A$4:$DA$2000,8,FALSE)="","",VLOOKUP($A66,'[1]Master File'!$A$4:$DA$2000,8,FALSE))</f>
        <v>84 24 3734 9715</v>
      </c>
      <c r="I66" s="21" t="str">
        <f>IF(VLOOKUP($A66,'[1]Master File'!$A$4:$DA$2000,9,FALSE)="","",VLOOKUP($A66,'[1]Master File'!$A$4:$DA$2000,9,FALSE))</f>
        <v>hanairexport@ups.com</v>
      </c>
      <c r="J66" s="22" t="str">
        <f>IF(VLOOKUP($A66,'[1]Master File'!$A$4:$DA$2000,44,FALSE)="","",VLOOKUP($A66,'[1]Master File'!$A$4:$DA$2000,44,FALSE))</f>
        <v>M</v>
      </c>
    </row>
    <row r="67" spans="1:10" x14ac:dyDescent="0.25">
      <c r="A67" s="24">
        <v>368</v>
      </c>
      <c r="B67" s="20" t="str">
        <f>IF(VLOOKUP($A67,'[1]Master File'!$A$4:$DA$2000,2,FALSE)="","",VLOOKUP($A67,'[1]Master File'!$A$4:$DA$2000,2,FALSE))</f>
        <v>Vietnam</v>
      </c>
      <c r="C67" s="21" t="str">
        <f>IF(VLOOKUP($A67,'[1]Master File'!$A$4:$DA$2000,3,FALSE)="","",VLOOKUP($A67,'[1]Master File'!$A$4:$DA$2000,3,FALSE))</f>
        <v>Ho Chi Minh</v>
      </c>
      <c r="D67" s="21" t="str">
        <f>IF(VLOOKUP($A67,'[1]Master File'!$A$4:$DA$2000,4,FALSE)="","",VLOOKUP($A67,'[1]Master File'!$A$4:$DA$2000,4,FALSE))</f>
        <v>VNSGN</v>
      </c>
      <c r="E67" s="22" t="str">
        <f>IF(VLOOKUP($A67,'[1]Master File'!$A$4:$DA$2000,5,FALSE)="","",VLOOKUP($A67,'[1]Master File'!$A$4:$DA$2000,5,FALSE))</f>
        <v>A</v>
      </c>
      <c r="F67" s="21" t="str">
        <f>IF(VLOOKUP($A67,'[1]Master File'!$A$4:$DA$2000,6,FALSE)="","",VLOOKUP($A67,'[1]Master File'!$A$4:$DA$2000,6,FALSE))</f>
        <v>Group email</v>
      </c>
      <c r="G67" s="21" t="str">
        <f>IF(VLOOKUP($A67,'[1]Master File'!$A$4:$DA$2000,7,FALSE)="","",VLOOKUP($A67,'[1]Master File'!$A$4:$DA$2000,7,FALSE))</f>
        <v/>
      </c>
      <c r="H67" s="21" t="str">
        <f>IF(VLOOKUP($A67,'[1]Master File'!$A$4:$DA$2000,8,FALSE)="","",VLOOKUP($A67,'[1]Master File'!$A$4:$DA$2000,8,FALSE))</f>
        <v xml:space="preserve">84 28 3867 2830 </v>
      </c>
      <c r="I67" s="21" t="str">
        <f>IF(VLOOKUP($A67,'[1]Master File'!$A$4:$DA$2000,9,FALSE)="","",VLOOKUP($A67,'[1]Master File'!$A$4:$DA$2000,9,FALSE))</f>
        <v>sgnairexport@ups.com</v>
      </c>
      <c r="J67" s="22" t="str">
        <f>IF(VLOOKUP($A67,'[1]Master File'!$A$4:$DA$2000,44,FALSE)="","",VLOOKUP($A67,'[1]Master File'!$A$4:$DA$2000,44,FALSE))</f>
        <v>M</v>
      </c>
    </row>
    <row r="68" spans="1:10" ht="15.6" x14ac:dyDescent="0.25">
      <c r="A68" s="24">
        <v>406</v>
      </c>
      <c r="B68" s="20" t="str">
        <f>IF(VLOOKUP($A68,'[1]Master File'!$A$4:$DA$2000,2,FALSE)="","",VLOOKUP($A68,'[1]Master File'!$A$4:$DA$2000,2,FALSE))</f>
        <v>Cambodia</v>
      </c>
      <c r="C68" s="21" t="str">
        <f>IF(VLOOKUP($A68,'[1]Master File'!$A$4:$DA$2000,3,FALSE)="","",VLOOKUP($A68,'[1]Master File'!$A$4:$DA$2000,3,FALSE))</f>
        <v>Sihanoukville (seaport)
Phnom Penh (airport)</v>
      </c>
      <c r="D68" s="21" t="str">
        <f>IF(VLOOKUP($A68,'[1]Master File'!$A$4:$DA$2000,4,FALSE)="","",VLOOKUP($A68,'[1]Master File'!$A$4:$DA$2000,4,FALSE))</f>
        <v>KHPNH/KHSHV</v>
      </c>
      <c r="E68" s="22" t="str">
        <f>IF(VLOOKUP($A68,'[1]Master File'!$A$4:$DA$2000,5,FALSE)="","",VLOOKUP($A68,'[1]Master File'!$A$4:$DA$2000,5,FALSE))</f>
        <v>O</v>
      </c>
      <c r="F68" s="21" t="str">
        <f>IF(VLOOKUP($A68,'[1]Master File'!$A$4:$DA$2000,6,FALSE)="","",VLOOKUP($A68,'[1]Master File'!$A$4:$DA$2000,6,FALSE))</f>
        <v>Raksa chhin</v>
      </c>
      <c r="G68" s="21" t="str">
        <f>IF(VLOOKUP($A68,'[1]Master File'!$A$4:$DA$2000,7,FALSE)="","",VLOOKUP($A68,'[1]Master File'!$A$4:$DA$2000,7,FALSE))</f>
        <v>OP Executive</v>
      </c>
      <c r="H68" s="21" t="str">
        <f>IF(VLOOKUP($A68,'[1]Master File'!$A$4:$DA$2000,8,FALSE)="","",VLOOKUP($A68,'[1]Master File'!$A$4:$DA$2000,8,FALSE))</f>
        <v>855 23880119/218</v>
      </c>
      <c r="I68" s="21" t="str">
        <f>IF(VLOOKUP($A68,'[1]Master File'!$A$4:$DA$2000,9,FALSE)="","",VLOOKUP($A68,'[1]Master File'!$A$4:$DA$2000,9,FALSE))</f>
        <v>craksa@ups.com</v>
      </c>
      <c r="J68" s="22" t="str">
        <f>IF(VLOOKUP($A68,'[1]Master File'!$A$4:$DA$2000,44,FALSE)="","",VLOOKUP($A68,'[1]Master File'!$A$4:$DA$2000,44,FALSE))</f>
        <v>B</v>
      </c>
    </row>
    <row r="69" spans="1:10" ht="15.6" x14ac:dyDescent="0.25">
      <c r="A69" s="24">
        <v>409</v>
      </c>
      <c r="B69" s="20" t="str">
        <f>IF(VLOOKUP($A69,'[1]Master File'!$A$4:$DA$2000,2,FALSE)="","",VLOOKUP($A69,'[1]Master File'!$A$4:$DA$2000,2,FALSE))</f>
        <v>Cambodia</v>
      </c>
      <c r="C69" s="21" t="str">
        <f>IF(VLOOKUP($A69,'[1]Master File'!$A$4:$DA$2000,3,FALSE)="","",VLOOKUP($A69,'[1]Master File'!$A$4:$DA$2000,3,FALSE))</f>
        <v>Sihanoukville (seaport)
Phnom Penh (airport)</v>
      </c>
      <c r="D69" s="21" t="str">
        <f>IF(VLOOKUP($A69,'[1]Master File'!$A$4:$DA$2000,4,FALSE)="","",VLOOKUP($A69,'[1]Master File'!$A$4:$DA$2000,4,FALSE))</f>
        <v>KHPNH/KHSHV</v>
      </c>
      <c r="E69" s="22" t="str">
        <f>IF(VLOOKUP($A69,'[1]Master File'!$A$4:$DA$2000,5,FALSE)="","",VLOOKUP($A69,'[1]Master File'!$A$4:$DA$2000,5,FALSE))</f>
        <v>O</v>
      </c>
      <c r="F69" s="21" t="str">
        <f>IF(VLOOKUP($A69,'[1]Master File'!$A$4:$DA$2000,6,FALSE)="","",VLOOKUP($A69,'[1]Master File'!$A$4:$DA$2000,6,FALSE))</f>
        <v>Sida Chhin</v>
      </c>
      <c r="G69" s="21" t="str">
        <f>IF(VLOOKUP($A69,'[1]Master File'!$A$4:$DA$2000,7,FALSE)="","",VLOOKUP($A69,'[1]Master File'!$A$4:$DA$2000,7,FALSE))</f>
        <v>Operation Supervisor</v>
      </c>
      <c r="H69" s="21" t="str">
        <f>IF(VLOOKUP($A69,'[1]Master File'!$A$4:$DA$2000,8,FALSE)="","",VLOOKUP($A69,'[1]Master File'!$A$4:$DA$2000,8,FALSE))</f>
        <v>855 23880119</v>
      </c>
      <c r="I69" s="21" t="str">
        <f>IF(VLOOKUP($A69,'[1]Master File'!$A$4:$DA$2000,9,FALSE)="","",VLOOKUP($A69,'[1]Master File'!$A$4:$DA$2000,9,FALSE))</f>
        <v>ops@ufs-kh.com</v>
      </c>
      <c r="J69" s="22" t="str">
        <f>IF(VLOOKUP($A69,'[1]Master File'!$A$4:$DA$2000,44,FALSE)="","",VLOOKUP($A69,'[1]Master File'!$A$4:$DA$2000,44,FALSE))</f>
        <v>B</v>
      </c>
    </row>
    <row r="70" spans="1:10" ht="15.6" x14ac:dyDescent="0.25">
      <c r="A70" s="24">
        <v>410</v>
      </c>
      <c r="B70" s="20" t="str">
        <f>IF(VLOOKUP($A70,'[1]Master File'!$A$4:$DA$2000,2,FALSE)="","",VLOOKUP($A70,'[1]Master File'!$A$4:$DA$2000,2,FALSE))</f>
        <v>Cambodia</v>
      </c>
      <c r="C70" s="21" t="str">
        <f>IF(VLOOKUP($A70,'[1]Master File'!$A$4:$DA$2000,3,FALSE)="","",VLOOKUP($A70,'[1]Master File'!$A$4:$DA$2000,3,FALSE))</f>
        <v>Sihanoukville (seaport)
Phnom Penh (airport)</v>
      </c>
      <c r="D70" s="21" t="str">
        <f>IF(VLOOKUP($A70,'[1]Master File'!$A$4:$DA$2000,4,FALSE)="","",VLOOKUP($A70,'[1]Master File'!$A$4:$DA$2000,4,FALSE))</f>
        <v>KHPNH/KHSHV</v>
      </c>
      <c r="E70" s="22" t="str">
        <f>IF(VLOOKUP($A70,'[1]Master File'!$A$4:$DA$2000,5,FALSE)="","",VLOOKUP($A70,'[1]Master File'!$A$4:$DA$2000,5,FALSE))</f>
        <v>O</v>
      </c>
      <c r="F70" s="21" t="str">
        <f>IF(VLOOKUP($A70,'[1]Master File'!$A$4:$DA$2000,6,FALSE)="","",VLOOKUP($A70,'[1]Master File'!$A$4:$DA$2000,6,FALSE))</f>
        <v>Paul</v>
      </c>
      <c r="G70" s="21" t="str">
        <f>IF(VLOOKUP($A70,'[1]Master File'!$A$4:$DA$2000,7,FALSE)="","",VLOOKUP($A70,'[1]Master File'!$A$4:$DA$2000,7,FALSE))</f>
        <v>OP assistant</v>
      </c>
      <c r="H70" s="21" t="str">
        <f>IF(VLOOKUP($A70,'[1]Master File'!$A$4:$DA$2000,8,FALSE)="","",VLOOKUP($A70,'[1]Master File'!$A$4:$DA$2000,8,FALSE))</f>
        <v>855 23210318</v>
      </c>
      <c r="I70" s="21" t="str">
        <f>IF(VLOOKUP($A70,'[1]Master File'!$A$4:$DA$2000,9,FALSE)="","",VLOOKUP($A70,'[1]Master File'!$A$4:$DA$2000,9,FALSE))</f>
        <v>paul@ufs-kh.com</v>
      </c>
      <c r="J70" s="22" t="str">
        <f>IF(VLOOKUP($A70,'[1]Master File'!$A$4:$DA$2000,44,FALSE)="","",VLOOKUP($A70,'[1]Master File'!$A$4:$DA$2000,44,FALSE))</f>
        <v>B</v>
      </c>
    </row>
    <row r="71" spans="1:10" x14ac:dyDescent="0.25">
      <c r="A71" s="24">
        <v>421</v>
      </c>
      <c r="B71" s="20" t="str">
        <f>IF(VLOOKUP($A71,'[1]Master File'!$A$4:$DA$2000,2,FALSE)="","",VLOOKUP($A71,'[1]Master File'!$A$4:$DA$2000,2,FALSE))</f>
        <v>China</v>
      </c>
      <c r="C71" s="21" t="str">
        <f>IF(VLOOKUP($A71,'[1]Master File'!$A$4:$DA$2000,3,FALSE)="","",VLOOKUP($A71,'[1]Master File'!$A$4:$DA$2000,3,FALSE))</f>
        <v>Beijing</v>
      </c>
      <c r="D71" s="21" t="str">
        <f>IF(VLOOKUP($A71,'[1]Master File'!$A$4:$DA$2000,4,FALSE)="","",VLOOKUP($A71,'[1]Master File'!$A$4:$DA$2000,4,FALSE))</f>
        <v>CNBJS</v>
      </c>
      <c r="E71" s="22" t="str">
        <f>IF(VLOOKUP($A71,'[1]Master File'!$A$4:$DA$2000,5,FALSE)="","",VLOOKUP($A71,'[1]Master File'!$A$4:$DA$2000,5,FALSE))</f>
        <v>O</v>
      </c>
      <c r="F71" s="21" t="str">
        <f>IF(VLOOKUP($A71,'[1]Master File'!$A$4:$DA$2000,6,FALSE)="","",VLOOKUP($A71,'[1]Master File'!$A$4:$DA$2000,6,FALSE))</f>
        <v>**See Tianjin</v>
      </c>
      <c r="G71" s="21" t="str">
        <f>IF(VLOOKUP($A71,'[1]Master File'!$A$4:$DA$2000,7,FALSE)="","",VLOOKUP($A71,'[1]Master File'!$A$4:$DA$2000,7,FALSE))</f>
        <v/>
      </c>
      <c r="H71" s="21" t="str">
        <f>IF(VLOOKUP($A71,'[1]Master File'!$A$4:$DA$2000,8,FALSE)="","",VLOOKUP($A71,'[1]Master File'!$A$4:$DA$2000,8,FALSE))</f>
        <v/>
      </c>
      <c r="I71" s="21" t="str">
        <f>IF(VLOOKUP($A71,'[1]Master File'!$A$4:$DA$2000,9,FALSE)="","",VLOOKUP($A71,'[1]Master File'!$A$4:$DA$2000,9,FALSE))</f>
        <v/>
      </c>
      <c r="J71" s="22" t="str">
        <f>IF(VLOOKUP($A71,'[1]Master File'!$A$4:$DA$2000,44,FALSE)="","",VLOOKUP($A71,'[1]Master File'!$A$4:$DA$2000,44,FALSE))</f>
        <v>*</v>
      </c>
    </row>
    <row r="72" spans="1:10" x14ac:dyDescent="0.25">
      <c r="A72" s="24">
        <v>433</v>
      </c>
      <c r="B72" s="20" t="str">
        <f>IF(VLOOKUP($A72,'[1]Master File'!$A$4:$DA$2000,2,FALSE)="","",VLOOKUP($A72,'[1]Master File'!$A$4:$DA$2000,2,FALSE))</f>
        <v>China</v>
      </c>
      <c r="C72" s="21" t="str">
        <f>IF(VLOOKUP($A72,'[1]Master File'!$A$4:$DA$2000,3,FALSE)="","",VLOOKUP($A72,'[1]Master File'!$A$4:$DA$2000,3,FALSE))</f>
        <v>Dalian</v>
      </c>
      <c r="D72" s="21" t="str">
        <f>IF(VLOOKUP($A72,'[1]Master File'!$A$4:$DA$2000,4,FALSE)="","",VLOOKUP($A72,'[1]Master File'!$A$4:$DA$2000,4,FALSE))</f>
        <v>CNDLC</v>
      </c>
      <c r="E72" s="22" t="str">
        <f>IF(VLOOKUP($A72,'[1]Master File'!$A$4:$DA$2000,5,FALSE)="","",VLOOKUP($A72,'[1]Master File'!$A$4:$DA$2000,5,FALSE))</f>
        <v>O</v>
      </c>
      <c r="F72" s="21" t="str">
        <f>IF(VLOOKUP($A72,'[1]Master File'!$A$4:$DA$2000,6,FALSE)="","",VLOOKUP($A72,'[1]Master File'!$A$4:$DA$2000,6,FALSE))</f>
        <v>Emily Yang</v>
      </c>
      <c r="G72" s="21" t="str">
        <f>IF(VLOOKUP($A72,'[1]Master File'!$A$4:$DA$2000,7,FALSE)="","",VLOOKUP($A72,'[1]Master File'!$A$4:$DA$2000,7,FALSE))</f>
        <v>Operation</v>
      </c>
      <c r="H72" s="21" t="str">
        <f>IF(VLOOKUP($A72,'[1]Master File'!$A$4:$DA$2000,8,FALSE)="","",VLOOKUP($A72,'[1]Master File'!$A$4:$DA$2000,8,FALSE))</f>
        <v>86 411 82714068 ext 122</v>
      </c>
      <c r="I72" s="21" t="str">
        <f>IF(VLOOKUP($A72,'[1]Master File'!$A$4:$DA$2000,9,FALSE)="","",VLOOKUP($A72,'[1]Master File'!$A$4:$DA$2000,9,FALSE))</f>
        <v>yrongrong@ups.com</v>
      </c>
      <c r="J72" s="22" t="str">
        <f>IF(VLOOKUP($A72,'[1]Master File'!$A$4:$DA$2000,44,FALSE)="","",VLOOKUP($A72,'[1]Master File'!$A$4:$DA$2000,44,FALSE))</f>
        <v>M</v>
      </c>
    </row>
    <row r="73" spans="1:10" x14ac:dyDescent="0.25">
      <c r="A73" s="24">
        <v>435</v>
      </c>
      <c r="B73" s="20" t="str">
        <f>IF(VLOOKUP($A73,'[1]Master File'!$A$4:$DA$2000,2,FALSE)="","",VLOOKUP($A73,'[1]Master File'!$A$4:$DA$2000,2,FALSE))</f>
        <v>China</v>
      </c>
      <c r="C73" s="21" t="str">
        <f>IF(VLOOKUP($A73,'[1]Master File'!$A$4:$DA$2000,3,FALSE)="","",VLOOKUP($A73,'[1]Master File'!$A$4:$DA$2000,3,FALSE))</f>
        <v>Dalian</v>
      </c>
      <c r="D73" s="21" t="str">
        <f>IF(VLOOKUP($A73,'[1]Master File'!$A$4:$DA$2000,4,FALSE)="","",VLOOKUP($A73,'[1]Master File'!$A$4:$DA$2000,4,FALSE))</f>
        <v>CNDLC</v>
      </c>
      <c r="E73" s="22" t="str">
        <f>IF(VLOOKUP($A73,'[1]Master File'!$A$4:$DA$2000,5,FALSE)="","",VLOOKUP($A73,'[1]Master File'!$A$4:$DA$2000,5,FALSE))</f>
        <v>O</v>
      </c>
      <c r="F73" s="21" t="str">
        <f>IF(VLOOKUP($A73,'[1]Master File'!$A$4:$DA$2000,6,FALSE)="","",VLOOKUP($A73,'[1]Master File'!$A$4:$DA$2000,6,FALSE))</f>
        <v>Shirley Liu</v>
      </c>
      <c r="G73" s="21" t="str">
        <f>IF(VLOOKUP($A73,'[1]Master File'!$A$4:$DA$2000,7,FALSE)="","",VLOOKUP($A73,'[1]Master File'!$A$4:$DA$2000,7,FALSE))</f>
        <v>Operation</v>
      </c>
      <c r="H73" s="21" t="str">
        <f>IF(VLOOKUP($A73,'[1]Master File'!$A$4:$DA$2000,8,FALSE)="","",VLOOKUP($A73,'[1]Master File'!$A$4:$DA$2000,8,FALSE))</f>
        <v>86 411 82714068 ext 123</v>
      </c>
      <c r="I73" s="21" t="str">
        <f>IF(VLOOKUP($A73,'[1]Master File'!$A$4:$DA$2000,9,FALSE)="","",VLOOKUP($A73,'[1]Master File'!$A$4:$DA$2000,9,FALSE))</f>
        <v>shirleyliu@ups.com</v>
      </c>
      <c r="J73" s="22" t="str">
        <f>IF(VLOOKUP($A73,'[1]Master File'!$A$4:$DA$2000,44,FALSE)="","",VLOOKUP($A73,'[1]Master File'!$A$4:$DA$2000,44,FALSE))</f>
        <v>B</v>
      </c>
    </row>
    <row r="74" spans="1:10" ht="15.6" x14ac:dyDescent="0.25">
      <c r="A74" s="24">
        <v>440</v>
      </c>
      <c r="B74" s="20" t="str">
        <f>IF(VLOOKUP($A74,'[1]Master File'!$A$4:$DA$2000,2,FALSE)="","",VLOOKUP($A74,'[1]Master File'!$A$4:$DA$2000,2,FALSE))</f>
        <v>China</v>
      </c>
      <c r="C74" s="21" t="str">
        <f>IF(VLOOKUP($A74,'[1]Master File'!$A$4:$DA$2000,3,FALSE)="","",VLOOKUP($A74,'[1]Master File'!$A$4:$DA$2000,3,FALSE))</f>
        <v>Fuzhou</v>
      </c>
      <c r="D74" s="21" t="str">
        <f>IF(VLOOKUP($A74,'[1]Master File'!$A$4:$DA$2000,4,FALSE)="","",VLOOKUP($A74,'[1]Master File'!$A$4:$DA$2000,4,FALSE))</f>
        <v>CNFOC</v>
      </c>
      <c r="E74" s="22" t="str">
        <f>IF(VLOOKUP($A74,'[1]Master File'!$A$4:$DA$2000,5,FALSE)="","",VLOOKUP($A74,'[1]Master File'!$A$4:$DA$2000,5,FALSE))</f>
        <v>O</v>
      </c>
      <c r="F74" s="21" t="str">
        <f>IF(VLOOKUP($A74,'[1]Master File'!$A$4:$DA$2000,6,FALSE)="","",VLOOKUP($A74,'[1]Master File'!$A$4:$DA$2000,6,FALSE))</f>
        <v>Evestar Hu</v>
      </c>
      <c r="G74" s="21" t="str">
        <f>IF(VLOOKUP($A74,'[1]Master File'!$A$4:$DA$2000,7,FALSE)="","",VLOOKUP($A74,'[1]Master File'!$A$4:$DA$2000,7,FALSE))</f>
        <v>Manager</v>
      </c>
      <c r="H74" s="21" t="str">
        <f>IF(VLOOKUP($A74,'[1]Master File'!$A$4:$DA$2000,8,FALSE)="","",VLOOKUP($A74,'[1]Master File'!$A$4:$DA$2000,8,FALSE))</f>
        <v>86 592 8069922 ext 7999</v>
      </c>
      <c r="I74" s="21" t="str">
        <f>IF(VLOOKUP($A74,'[1]Master File'!$A$4:$DA$2000,9,FALSE)="","",VLOOKUP($A74,'[1]Master File'!$A$4:$DA$2000,9,FALSE))</f>
        <v>evestar.hu@ups.com</v>
      </c>
      <c r="J74" s="22" t="str">
        <f>IF(VLOOKUP($A74,'[1]Master File'!$A$4:$DA$2000,44,FALSE)="","",VLOOKUP($A74,'[1]Master File'!$A$4:$DA$2000,44,FALSE))</f>
        <v>B</v>
      </c>
    </row>
    <row r="75" spans="1:10" x14ac:dyDescent="0.25">
      <c r="A75" s="24">
        <v>442</v>
      </c>
      <c r="B75" s="20" t="str">
        <f>IF(VLOOKUP($A75,'[1]Master File'!$A$4:$DA$2000,2,FALSE)="","",VLOOKUP($A75,'[1]Master File'!$A$4:$DA$2000,2,FALSE))</f>
        <v>China</v>
      </c>
      <c r="C75" s="21" t="str">
        <f>IF(VLOOKUP($A75,'[1]Master File'!$A$4:$DA$2000,3,FALSE)="","",VLOOKUP($A75,'[1]Master File'!$A$4:$DA$2000,3,FALSE))</f>
        <v>Fuzhou</v>
      </c>
      <c r="D75" s="21" t="str">
        <f>IF(VLOOKUP($A75,'[1]Master File'!$A$4:$DA$2000,4,FALSE)="","",VLOOKUP($A75,'[1]Master File'!$A$4:$DA$2000,4,FALSE))</f>
        <v>CNFOC</v>
      </c>
      <c r="E75" s="22" t="str">
        <f>IF(VLOOKUP($A75,'[1]Master File'!$A$4:$DA$2000,5,FALSE)="","",VLOOKUP($A75,'[1]Master File'!$A$4:$DA$2000,5,FALSE))</f>
        <v>O</v>
      </c>
      <c r="F75" s="21" t="str">
        <f>IF(VLOOKUP($A75,'[1]Master File'!$A$4:$DA$2000,6,FALSE)="","",VLOOKUP($A75,'[1]Master File'!$A$4:$DA$2000,6,FALSE))</f>
        <v>Merry Chen</v>
      </c>
      <c r="G75" s="21" t="str">
        <f>IF(VLOOKUP($A75,'[1]Master File'!$A$4:$DA$2000,7,FALSE)="","",VLOOKUP($A75,'[1]Master File'!$A$4:$DA$2000,7,FALSE))</f>
        <v>OP</v>
      </c>
      <c r="H75" s="21" t="str">
        <f>IF(VLOOKUP($A75,'[1]Master File'!$A$4:$DA$2000,8,FALSE)="","",VLOOKUP($A75,'[1]Master File'!$A$4:$DA$2000,8,FALSE))</f>
        <v>86 591 87921503</v>
      </c>
      <c r="I75" s="21" t="str">
        <f>IF(VLOOKUP($A75,'[1]Master File'!$A$4:$DA$2000,9,FALSE)="","",VLOOKUP($A75,'[1]Master File'!$A$4:$DA$2000,9,FALSE))</f>
        <v>cmengnan@ups.com</v>
      </c>
      <c r="J75" s="22" t="str">
        <f>IF(VLOOKUP($A75,'[1]Master File'!$A$4:$DA$2000,44,FALSE)="","",VLOOKUP($A75,'[1]Master File'!$A$4:$DA$2000,44,FALSE))</f>
        <v>M</v>
      </c>
    </row>
    <row r="76" spans="1:10" ht="15.6" x14ac:dyDescent="0.25">
      <c r="A76" s="24">
        <v>445</v>
      </c>
      <c r="B76" s="20" t="str">
        <f>IF(VLOOKUP($A76,'[1]Master File'!$A$4:$DA$2000,2,FALSE)="","",VLOOKUP($A76,'[1]Master File'!$A$4:$DA$2000,2,FALSE))</f>
        <v>China</v>
      </c>
      <c r="C76" s="21" t="str">
        <f>IF(VLOOKUP($A76,'[1]Master File'!$A$4:$DA$2000,3,FALSE)="","",VLOOKUP($A76,'[1]Master File'!$A$4:$DA$2000,3,FALSE))</f>
        <v>Guangzhou (airport)
Huangpu (seaport)</v>
      </c>
      <c r="D76" s="21" t="str">
        <f>IF(VLOOKUP($A76,'[1]Master File'!$A$4:$DA$2000,4,FALSE)="","",VLOOKUP($A76,'[1]Master File'!$A$4:$DA$2000,4,FALSE))</f>
        <v>CNCAN/CNHUA</v>
      </c>
      <c r="E76" s="22" t="str">
        <f>IF(VLOOKUP($A76,'[1]Master File'!$A$4:$DA$2000,5,FALSE)="","",VLOOKUP($A76,'[1]Master File'!$A$4:$DA$2000,5,FALSE))</f>
        <v>O</v>
      </c>
      <c r="F76" s="21" t="str">
        <f>IF(VLOOKUP($A76,'[1]Master File'!$A$4:$DA$2000,6,FALSE)="","",VLOOKUP($A76,'[1]Master File'!$A$4:$DA$2000,6,FALSE))</f>
        <v>Yam He</v>
      </c>
      <c r="G76" s="21" t="str">
        <f>IF(VLOOKUP($A76,'[1]Master File'!$A$4:$DA$2000,7,FALSE)="","",VLOOKUP($A76,'[1]Master File'!$A$4:$DA$2000,7,FALSE))</f>
        <v>Operation</v>
      </c>
      <c r="H76" s="21" t="str">
        <f>IF(VLOOKUP($A76,'[1]Master File'!$A$4:$DA$2000,8,FALSE)="","",VLOOKUP($A76,'[1]Master File'!$A$4:$DA$2000,8,FALSE))</f>
        <v>86 20 83162715</v>
      </c>
      <c r="I76" s="21" t="str">
        <f>IF(VLOOKUP($A76,'[1]Master File'!$A$4:$DA$2000,9,FALSE)="","",VLOOKUP($A76,'[1]Master File'!$A$4:$DA$2000,9,FALSE))</f>
        <v>hyam@ups.com</v>
      </c>
      <c r="J76" s="22" t="str">
        <f>IF(VLOOKUP($A76,'[1]Master File'!$A$4:$DA$2000,44,FALSE)="","",VLOOKUP($A76,'[1]Master File'!$A$4:$DA$2000,44,FALSE))</f>
        <v>B</v>
      </c>
    </row>
    <row r="77" spans="1:10" ht="15.6" x14ac:dyDescent="0.25">
      <c r="A77" s="24">
        <v>447</v>
      </c>
      <c r="B77" s="20" t="str">
        <f>IF(VLOOKUP($A77,'[1]Master File'!$A$4:$DA$2000,2,FALSE)="","",VLOOKUP($A77,'[1]Master File'!$A$4:$DA$2000,2,FALSE))</f>
        <v>China</v>
      </c>
      <c r="C77" s="21" t="str">
        <f>IF(VLOOKUP($A77,'[1]Master File'!$A$4:$DA$2000,3,FALSE)="","",VLOOKUP($A77,'[1]Master File'!$A$4:$DA$2000,3,FALSE))</f>
        <v>Guangzhou (airport)
Huangpu (seaport)</v>
      </c>
      <c r="D77" s="21" t="str">
        <f>IF(VLOOKUP($A77,'[1]Master File'!$A$4:$DA$2000,4,FALSE)="","",VLOOKUP($A77,'[1]Master File'!$A$4:$DA$2000,4,FALSE))</f>
        <v>CNCAN/CNHUA</v>
      </c>
      <c r="E77" s="22" t="str">
        <f>IF(VLOOKUP($A77,'[1]Master File'!$A$4:$DA$2000,5,FALSE)="","",VLOOKUP($A77,'[1]Master File'!$A$4:$DA$2000,5,FALSE))</f>
        <v>O</v>
      </c>
      <c r="F77" s="21" t="str">
        <f>IF(VLOOKUP($A77,'[1]Master File'!$A$4:$DA$2000,6,FALSE)="","",VLOOKUP($A77,'[1]Master File'!$A$4:$DA$2000,6,FALSE))</f>
        <v>Cherry Chen</v>
      </c>
      <c r="G77" s="21" t="str">
        <f>IF(VLOOKUP($A77,'[1]Master File'!$A$4:$DA$2000,7,FALSE)="","",VLOOKUP($A77,'[1]Master File'!$A$4:$DA$2000,7,FALSE))</f>
        <v>OP</v>
      </c>
      <c r="H77" s="21" t="str">
        <f>IF(VLOOKUP($A77,'[1]Master File'!$A$4:$DA$2000,8,FALSE)="","",VLOOKUP($A77,'[1]Master File'!$A$4:$DA$2000,8,FALSE))</f>
        <v>86 20 83162735</v>
      </c>
      <c r="I77" s="21" t="str">
        <f>IF(VLOOKUP($A77,'[1]Master File'!$A$4:$DA$2000,9,FALSE)="","",VLOOKUP($A77,'[1]Master File'!$A$4:$DA$2000,9,FALSE))</f>
        <v>cjingyi@ups.com</v>
      </c>
      <c r="J77" s="22" t="str">
        <f>IF(VLOOKUP($A77,'[1]Master File'!$A$4:$DA$2000,44,FALSE)="","",VLOOKUP($A77,'[1]Master File'!$A$4:$DA$2000,44,FALSE))</f>
        <v>M</v>
      </c>
    </row>
    <row r="78" spans="1:10" ht="15.6" x14ac:dyDescent="0.25">
      <c r="A78" s="24">
        <v>450</v>
      </c>
      <c r="B78" s="20" t="str">
        <f>IF(VLOOKUP($A78,'[1]Master File'!$A$4:$DA$2000,2,FALSE)="","",VLOOKUP($A78,'[1]Master File'!$A$4:$DA$2000,2,FALSE))</f>
        <v>China</v>
      </c>
      <c r="C78" s="21" t="str">
        <f>IF(VLOOKUP($A78,'[1]Master File'!$A$4:$DA$2000,3,FALSE)="","",VLOOKUP($A78,'[1]Master File'!$A$4:$DA$2000,3,FALSE))</f>
        <v>Guangzhou (airport)
Huangpu (seaport)</v>
      </c>
      <c r="D78" s="21" t="str">
        <f>IF(VLOOKUP($A78,'[1]Master File'!$A$4:$DA$2000,4,FALSE)="","",VLOOKUP($A78,'[1]Master File'!$A$4:$DA$2000,4,FALSE))</f>
        <v>CNCAN/CNHUA</v>
      </c>
      <c r="E78" s="22" t="str">
        <f>IF(VLOOKUP($A78,'[1]Master File'!$A$4:$DA$2000,5,FALSE)="","",VLOOKUP($A78,'[1]Master File'!$A$4:$DA$2000,5,FALSE))</f>
        <v>O</v>
      </c>
      <c r="F78" s="21" t="str">
        <f>IF(VLOOKUP($A78,'[1]Master File'!$A$4:$DA$2000,6,FALSE)="","",VLOOKUP($A78,'[1]Master File'!$A$4:$DA$2000,6,FALSE))</f>
        <v>Natalie Li</v>
      </c>
      <c r="G78" s="21" t="str">
        <f>IF(VLOOKUP($A78,'[1]Master File'!$A$4:$DA$2000,7,FALSE)="","",VLOOKUP($A78,'[1]Master File'!$A$4:$DA$2000,7,FALSE))</f>
        <v>Doc</v>
      </c>
      <c r="H78" s="21" t="str">
        <f>IF(VLOOKUP($A78,'[1]Master File'!$A$4:$DA$2000,8,FALSE)="","",VLOOKUP($A78,'[1]Master File'!$A$4:$DA$2000,8,FALSE))</f>
        <v>86 20 83162717</v>
      </c>
      <c r="I78" s="21" t="str">
        <f>IF(VLOOKUP($A78,'[1]Master File'!$A$4:$DA$2000,9,FALSE)="","",VLOOKUP($A78,'[1]Master File'!$A$4:$DA$2000,9,FALSE))</f>
        <v>ljing4@ups.com</v>
      </c>
      <c r="J78" s="22" t="str">
        <f>IF(VLOOKUP($A78,'[1]Master File'!$A$4:$DA$2000,44,FALSE)="","",VLOOKUP($A78,'[1]Master File'!$A$4:$DA$2000,44,FALSE))</f>
        <v>M</v>
      </c>
    </row>
    <row r="79" spans="1:10" ht="15.6" x14ac:dyDescent="0.25">
      <c r="A79" s="24">
        <v>451</v>
      </c>
      <c r="B79" s="20" t="str">
        <f>IF(VLOOKUP($A79,'[1]Master File'!$A$4:$DA$2000,2,FALSE)="","",VLOOKUP($A79,'[1]Master File'!$A$4:$DA$2000,2,FALSE))</f>
        <v>China</v>
      </c>
      <c r="C79" s="21" t="str">
        <f>IF(VLOOKUP($A79,'[1]Master File'!$A$4:$DA$2000,3,FALSE)="","",VLOOKUP($A79,'[1]Master File'!$A$4:$DA$2000,3,FALSE))</f>
        <v>Guangzhou (airport)
Huangpu (seaport)</v>
      </c>
      <c r="D79" s="21" t="str">
        <f>IF(VLOOKUP($A79,'[1]Master File'!$A$4:$DA$2000,4,FALSE)="","",VLOOKUP($A79,'[1]Master File'!$A$4:$DA$2000,4,FALSE))</f>
        <v>CNCAN/CNHUA</v>
      </c>
      <c r="E79" s="22" t="str">
        <f>IF(VLOOKUP($A79,'[1]Master File'!$A$4:$DA$2000,5,FALSE)="","",VLOOKUP($A79,'[1]Master File'!$A$4:$DA$2000,5,FALSE))</f>
        <v>O</v>
      </c>
      <c r="F79" s="21" t="str">
        <f>IF(VLOOKUP($A79,'[1]Master File'!$A$4:$DA$2000,6,FALSE)="","",VLOOKUP($A79,'[1]Master File'!$A$4:$DA$2000,6,FALSE))</f>
        <v>Easy Ling</v>
      </c>
      <c r="G79" s="21" t="str">
        <f>IF(VLOOKUP($A79,'[1]Master File'!$A$4:$DA$2000,7,FALSE)="","",VLOOKUP($A79,'[1]Master File'!$A$4:$DA$2000,7,FALSE))</f>
        <v>OP</v>
      </c>
      <c r="H79" s="21" t="str">
        <f>IF(VLOOKUP($A79,'[1]Master File'!$A$4:$DA$2000,8,FALSE)="","",VLOOKUP($A79,'[1]Master File'!$A$4:$DA$2000,8,FALSE))</f>
        <v>86 20 83162719</v>
      </c>
      <c r="I79" s="21" t="str">
        <f>IF(VLOOKUP($A79,'[1]Master File'!$A$4:$DA$2000,9,FALSE)="","",VLOOKUP($A79,'[1]Master File'!$A$4:$DA$2000,9,FALSE))</f>
        <v>lingeasy@ups.com</v>
      </c>
      <c r="J79" s="22" t="str">
        <f>IF(VLOOKUP($A79,'[1]Master File'!$A$4:$DA$2000,44,FALSE)="","",VLOOKUP($A79,'[1]Master File'!$A$4:$DA$2000,44,FALSE))</f>
        <v>M</v>
      </c>
    </row>
    <row r="80" spans="1:10" ht="15.6" x14ac:dyDescent="0.25">
      <c r="A80" s="24">
        <v>452</v>
      </c>
      <c r="B80" s="20" t="str">
        <f>IF(VLOOKUP($A80,'[1]Master File'!$A$4:$DA$2000,2,FALSE)="","",VLOOKUP($A80,'[1]Master File'!$A$4:$DA$2000,2,FALSE))</f>
        <v>China</v>
      </c>
      <c r="C80" s="21" t="str">
        <f>IF(VLOOKUP($A80,'[1]Master File'!$A$4:$DA$2000,3,FALSE)="","",VLOOKUP($A80,'[1]Master File'!$A$4:$DA$2000,3,FALSE))</f>
        <v>Guangzhou (airport)
Huangpu (seaport)</v>
      </c>
      <c r="D80" s="21" t="str">
        <f>IF(VLOOKUP($A80,'[1]Master File'!$A$4:$DA$2000,4,FALSE)="","",VLOOKUP($A80,'[1]Master File'!$A$4:$DA$2000,4,FALSE))</f>
        <v>CNCAN/CNHUA</v>
      </c>
      <c r="E80" s="22" t="str">
        <f>IF(VLOOKUP($A80,'[1]Master File'!$A$4:$DA$2000,5,FALSE)="","",VLOOKUP($A80,'[1]Master File'!$A$4:$DA$2000,5,FALSE))</f>
        <v>O</v>
      </c>
      <c r="F80" s="21" t="str">
        <f>IF(VLOOKUP($A80,'[1]Master File'!$A$4:$DA$2000,6,FALSE)="","",VLOOKUP($A80,'[1]Master File'!$A$4:$DA$2000,6,FALSE))</f>
        <v>Carol Pan</v>
      </c>
      <c r="G80" s="21" t="str">
        <f>IF(VLOOKUP($A80,'[1]Master File'!$A$4:$DA$2000,7,FALSE)="","",VLOOKUP($A80,'[1]Master File'!$A$4:$DA$2000,7,FALSE))</f>
        <v>Doc</v>
      </c>
      <c r="H80" s="21" t="str">
        <f>IF(VLOOKUP($A80,'[1]Master File'!$A$4:$DA$2000,8,FALSE)="","",VLOOKUP($A80,'[1]Master File'!$A$4:$DA$2000,8,FALSE))</f>
        <v>86 20 83162720</v>
      </c>
      <c r="I80" s="21" t="str">
        <f>IF(VLOOKUP($A80,'[1]Master File'!$A$4:$DA$2000,9,FALSE)="","",VLOOKUP($A80,'[1]Master File'!$A$4:$DA$2000,9,FALSE))</f>
        <v>pjiaying@ups.com</v>
      </c>
      <c r="J80" s="22" t="str">
        <f>IF(VLOOKUP($A80,'[1]Master File'!$A$4:$DA$2000,44,FALSE)="","",VLOOKUP($A80,'[1]Master File'!$A$4:$DA$2000,44,FALSE))</f>
        <v>M</v>
      </c>
    </row>
    <row r="81" spans="1:10" x14ac:dyDescent="0.25">
      <c r="A81" s="24">
        <v>461</v>
      </c>
      <c r="B81" s="20" t="str">
        <f>IF(VLOOKUP($A81,'[1]Master File'!$A$4:$DA$2000,2,FALSE)="","",VLOOKUP($A81,'[1]Master File'!$A$4:$DA$2000,2,FALSE))</f>
        <v>China</v>
      </c>
      <c r="C81" s="21" t="str">
        <f>IF(VLOOKUP($A81,'[1]Master File'!$A$4:$DA$2000,3,FALSE)="","",VLOOKUP($A81,'[1]Master File'!$A$4:$DA$2000,3,FALSE))</f>
        <v>Jiangmen</v>
      </c>
      <c r="D81" s="21" t="str">
        <f>IF(VLOOKUP($A81,'[1]Master File'!$A$4:$DA$2000,4,FALSE)="","",VLOOKUP($A81,'[1]Master File'!$A$4:$DA$2000,4,FALSE))</f>
        <v>CNJMN</v>
      </c>
      <c r="E81" s="22" t="str">
        <f>IF(VLOOKUP($A81,'[1]Master File'!$A$4:$DA$2000,5,FALSE)="","",VLOOKUP($A81,'[1]Master File'!$A$4:$DA$2000,5,FALSE))</f>
        <v>O</v>
      </c>
      <c r="F81" s="21" t="str">
        <f>IF(VLOOKUP($A81,'[1]Master File'!$A$4:$DA$2000,6,FALSE)="","",VLOOKUP($A81,'[1]Master File'!$A$4:$DA$2000,6,FALSE))</f>
        <v>** See Guangzhou</v>
      </c>
      <c r="G81" s="21" t="str">
        <f>IF(VLOOKUP($A81,'[1]Master File'!$A$4:$DA$2000,7,FALSE)="","",VLOOKUP($A81,'[1]Master File'!$A$4:$DA$2000,7,FALSE))</f>
        <v/>
      </c>
      <c r="H81" s="21" t="str">
        <f>IF(VLOOKUP($A81,'[1]Master File'!$A$4:$DA$2000,8,FALSE)="","",VLOOKUP($A81,'[1]Master File'!$A$4:$DA$2000,8,FALSE))</f>
        <v/>
      </c>
      <c r="I81" s="21" t="str">
        <f>IF(VLOOKUP($A81,'[1]Master File'!$A$4:$DA$2000,9,FALSE)="","",VLOOKUP($A81,'[1]Master File'!$A$4:$DA$2000,9,FALSE))</f>
        <v/>
      </c>
      <c r="J81" s="22" t="str">
        <f>IF(VLOOKUP($A81,'[1]Master File'!$A$4:$DA$2000,44,FALSE)="","",VLOOKUP($A81,'[1]Master File'!$A$4:$DA$2000,44,FALSE))</f>
        <v>*</v>
      </c>
    </row>
    <row r="82" spans="1:10" x14ac:dyDescent="0.25">
      <c r="A82" s="24">
        <v>462</v>
      </c>
      <c r="B82" s="20" t="str">
        <f>IF(VLOOKUP($A82,'[1]Master File'!$A$4:$DA$2000,2,FALSE)="","",VLOOKUP($A82,'[1]Master File'!$A$4:$DA$2000,2,FALSE))</f>
        <v>China</v>
      </c>
      <c r="C82" s="21" t="str">
        <f>IF(VLOOKUP($A82,'[1]Master File'!$A$4:$DA$2000,3,FALSE)="","",VLOOKUP($A82,'[1]Master File'!$A$4:$DA$2000,3,FALSE))</f>
        <v>Nansha</v>
      </c>
      <c r="D82" s="21" t="str">
        <f>IF(VLOOKUP($A82,'[1]Master File'!$A$4:$DA$2000,4,FALSE)="","",VLOOKUP($A82,'[1]Master File'!$A$4:$DA$2000,4,FALSE))</f>
        <v>CNNSA</v>
      </c>
      <c r="E82" s="22" t="str">
        <f>IF(VLOOKUP($A82,'[1]Master File'!$A$4:$DA$2000,5,FALSE)="","",VLOOKUP($A82,'[1]Master File'!$A$4:$DA$2000,5,FALSE))</f>
        <v>O</v>
      </c>
      <c r="F82" s="21" t="str">
        <f>IF(VLOOKUP($A82,'[1]Master File'!$A$4:$DA$2000,6,FALSE)="","",VLOOKUP($A82,'[1]Master File'!$A$4:$DA$2000,6,FALSE))</f>
        <v>** See Guangzhou</v>
      </c>
      <c r="G82" s="21" t="str">
        <f>IF(VLOOKUP($A82,'[1]Master File'!$A$4:$DA$2000,7,FALSE)="","",VLOOKUP($A82,'[1]Master File'!$A$4:$DA$2000,7,FALSE))</f>
        <v/>
      </c>
      <c r="H82" s="21" t="str">
        <f>IF(VLOOKUP($A82,'[1]Master File'!$A$4:$DA$2000,8,FALSE)="","",VLOOKUP($A82,'[1]Master File'!$A$4:$DA$2000,8,FALSE))</f>
        <v/>
      </c>
      <c r="I82" s="21" t="str">
        <f>IF(VLOOKUP($A82,'[1]Master File'!$A$4:$DA$2000,9,FALSE)="","",VLOOKUP($A82,'[1]Master File'!$A$4:$DA$2000,9,FALSE))</f>
        <v/>
      </c>
      <c r="J82" s="22" t="str">
        <f>IF(VLOOKUP($A82,'[1]Master File'!$A$4:$DA$2000,44,FALSE)="","",VLOOKUP($A82,'[1]Master File'!$A$4:$DA$2000,44,FALSE))</f>
        <v>*</v>
      </c>
    </row>
    <row r="83" spans="1:10" x14ac:dyDescent="0.25">
      <c r="A83" s="24">
        <v>463</v>
      </c>
      <c r="B83" s="20" t="str">
        <f>IF(VLOOKUP($A83,'[1]Master File'!$A$4:$DA$2000,2,FALSE)="","",VLOOKUP($A83,'[1]Master File'!$A$4:$DA$2000,2,FALSE))</f>
        <v>China</v>
      </c>
      <c r="C83" s="21" t="str">
        <f>IF(VLOOKUP($A83,'[1]Master File'!$A$4:$DA$2000,3,FALSE)="","",VLOOKUP($A83,'[1]Master File'!$A$4:$DA$2000,3,FALSE))</f>
        <v>Shunde</v>
      </c>
      <c r="D83" s="21" t="str">
        <f>IF(VLOOKUP($A83,'[1]Master File'!$A$4:$DA$2000,4,FALSE)="","",VLOOKUP($A83,'[1]Master File'!$A$4:$DA$2000,4,FALSE))</f>
        <v>CNSUD</v>
      </c>
      <c r="E83" s="22" t="str">
        <f>IF(VLOOKUP($A83,'[1]Master File'!$A$4:$DA$2000,5,FALSE)="","",VLOOKUP($A83,'[1]Master File'!$A$4:$DA$2000,5,FALSE))</f>
        <v>O</v>
      </c>
      <c r="F83" s="21" t="str">
        <f>IF(VLOOKUP($A83,'[1]Master File'!$A$4:$DA$2000,6,FALSE)="","",VLOOKUP($A83,'[1]Master File'!$A$4:$DA$2000,6,FALSE))</f>
        <v>** See Guangzhou</v>
      </c>
      <c r="G83" s="21" t="str">
        <f>IF(VLOOKUP($A83,'[1]Master File'!$A$4:$DA$2000,7,FALSE)="","",VLOOKUP($A83,'[1]Master File'!$A$4:$DA$2000,7,FALSE))</f>
        <v/>
      </c>
      <c r="H83" s="21" t="str">
        <f>IF(VLOOKUP($A83,'[1]Master File'!$A$4:$DA$2000,8,FALSE)="","",VLOOKUP($A83,'[1]Master File'!$A$4:$DA$2000,8,FALSE))</f>
        <v/>
      </c>
      <c r="I83" s="21" t="str">
        <f>IF(VLOOKUP($A83,'[1]Master File'!$A$4:$DA$2000,9,FALSE)="","",VLOOKUP($A83,'[1]Master File'!$A$4:$DA$2000,9,FALSE))</f>
        <v/>
      </c>
      <c r="J83" s="22" t="str">
        <f>IF(VLOOKUP($A83,'[1]Master File'!$A$4:$DA$2000,44,FALSE)="","",VLOOKUP($A83,'[1]Master File'!$A$4:$DA$2000,44,FALSE))</f>
        <v>*</v>
      </c>
    </row>
    <row r="84" spans="1:10" x14ac:dyDescent="0.25">
      <c r="A84" s="24">
        <v>481</v>
      </c>
      <c r="B84" s="20" t="str">
        <f>IF(VLOOKUP($A84,'[1]Master File'!$A$4:$DA$2000,2,FALSE)="","",VLOOKUP($A84,'[1]Master File'!$A$4:$DA$2000,2,FALSE))</f>
        <v>China</v>
      </c>
      <c r="C84" s="21" t="str">
        <f>IF(VLOOKUP($A84,'[1]Master File'!$A$4:$DA$2000,3,FALSE)="","",VLOOKUP($A84,'[1]Master File'!$A$4:$DA$2000,3,FALSE))</f>
        <v>Nanjing</v>
      </c>
      <c r="D84" s="21" t="str">
        <f>IF(VLOOKUP($A84,'[1]Master File'!$A$4:$DA$2000,4,FALSE)="","",VLOOKUP($A84,'[1]Master File'!$A$4:$DA$2000,4,FALSE))</f>
        <v>CNNKG</v>
      </c>
      <c r="E84" s="22" t="str">
        <f>IF(VLOOKUP($A84,'[1]Master File'!$A$4:$DA$2000,5,FALSE)="","",VLOOKUP($A84,'[1]Master File'!$A$4:$DA$2000,5,FALSE))</f>
        <v>O</v>
      </c>
      <c r="F84" s="21" t="str">
        <f>IF(VLOOKUP($A84,'[1]Master File'!$A$4:$DA$2000,6,FALSE)="","",VLOOKUP($A84,'[1]Master File'!$A$4:$DA$2000,6,FALSE))</f>
        <v>April Chen</v>
      </c>
      <c r="G84" s="21" t="str">
        <f>IF(VLOOKUP($A84,'[1]Master File'!$A$4:$DA$2000,7,FALSE)="","",VLOOKUP($A84,'[1]Master File'!$A$4:$DA$2000,7,FALSE))</f>
        <v>CSR</v>
      </c>
      <c r="H84" s="21" t="str">
        <f>IF(VLOOKUP($A84,'[1]Master File'!$A$4:$DA$2000,8,FALSE)="","",VLOOKUP($A84,'[1]Master File'!$A$4:$DA$2000,8,FALSE))</f>
        <v>86 25 86480880</v>
      </c>
      <c r="I84" s="21" t="str">
        <f>IF(VLOOKUP($A84,'[1]Master File'!$A$4:$DA$2000,9,FALSE)="","",VLOOKUP($A84,'[1]Master File'!$A$4:$DA$2000,9,FALSE))</f>
        <v>cliping@ups.com</v>
      </c>
      <c r="J84" s="22" t="str">
        <f>IF(VLOOKUP($A84,'[1]Master File'!$A$4:$DA$2000,44,FALSE)="","",VLOOKUP($A84,'[1]Master File'!$A$4:$DA$2000,44,FALSE))</f>
        <v>M</v>
      </c>
    </row>
    <row r="85" spans="1:10" x14ac:dyDescent="0.25">
      <c r="A85" s="24">
        <v>482</v>
      </c>
      <c r="B85" s="20" t="str">
        <f>IF(VLOOKUP($A85,'[1]Master File'!$A$4:$DA$2000,2,FALSE)="","",VLOOKUP($A85,'[1]Master File'!$A$4:$DA$2000,2,FALSE))</f>
        <v>China</v>
      </c>
      <c r="C85" s="21" t="str">
        <f>IF(VLOOKUP($A85,'[1]Master File'!$A$4:$DA$2000,3,FALSE)="","",VLOOKUP($A85,'[1]Master File'!$A$4:$DA$2000,3,FALSE))</f>
        <v>Nanjing</v>
      </c>
      <c r="D85" s="21" t="str">
        <f>IF(VLOOKUP($A85,'[1]Master File'!$A$4:$DA$2000,4,FALSE)="","",VLOOKUP($A85,'[1]Master File'!$A$4:$DA$2000,4,FALSE))</f>
        <v>CNNKG</v>
      </c>
      <c r="E85" s="22" t="str">
        <f>IF(VLOOKUP($A85,'[1]Master File'!$A$4:$DA$2000,5,FALSE)="","",VLOOKUP($A85,'[1]Master File'!$A$4:$DA$2000,5,FALSE))</f>
        <v>O</v>
      </c>
      <c r="F85" s="21" t="str">
        <f>IF(VLOOKUP($A85,'[1]Master File'!$A$4:$DA$2000,6,FALSE)="","",VLOOKUP($A85,'[1]Master File'!$A$4:$DA$2000,6,FALSE))</f>
        <v>Lucy Zhu</v>
      </c>
      <c r="G85" s="21" t="str">
        <f>IF(VLOOKUP($A85,'[1]Master File'!$A$4:$DA$2000,7,FALSE)="","",VLOOKUP($A85,'[1]Master File'!$A$4:$DA$2000,7,FALSE))</f>
        <v>CSR</v>
      </c>
      <c r="H85" s="21" t="str">
        <f>IF(VLOOKUP($A85,'[1]Master File'!$A$4:$DA$2000,8,FALSE)="","",VLOOKUP($A85,'[1]Master File'!$A$4:$DA$2000,8,FALSE))</f>
        <v>86 25 86480883</v>
      </c>
      <c r="I85" s="21" t="str">
        <f>IF(VLOOKUP($A85,'[1]Master File'!$A$4:$DA$2000,9,FALSE)="","",VLOOKUP($A85,'[1]Master File'!$A$4:$DA$2000,9,FALSE))</f>
        <v xml:space="preserve">zyunxia@ups.com </v>
      </c>
      <c r="J85" s="22" t="str">
        <f>IF(VLOOKUP($A85,'[1]Master File'!$A$4:$DA$2000,44,FALSE)="","",VLOOKUP($A85,'[1]Master File'!$A$4:$DA$2000,44,FALSE))</f>
        <v>M</v>
      </c>
    </row>
    <row r="86" spans="1:10" x14ac:dyDescent="0.25">
      <c r="A86" s="24">
        <v>484</v>
      </c>
      <c r="B86" s="20" t="str">
        <f>IF(VLOOKUP($A86,'[1]Master File'!$A$4:$DA$2000,2,FALSE)="","",VLOOKUP($A86,'[1]Master File'!$A$4:$DA$2000,2,FALSE))</f>
        <v>China</v>
      </c>
      <c r="C86" s="21" t="str">
        <f>IF(VLOOKUP($A86,'[1]Master File'!$A$4:$DA$2000,3,FALSE)="","",VLOOKUP($A86,'[1]Master File'!$A$4:$DA$2000,3,FALSE))</f>
        <v>Nanjing</v>
      </c>
      <c r="D86" s="21" t="str">
        <f>IF(VLOOKUP($A86,'[1]Master File'!$A$4:$DA$2000,4,FALSE)="","",VLOOKUP($A86,'[1]Master File'!$A$4:$DA$2000,4,FALSE))</f>
        <v>CNNKG</v>
      </c>
      <c r="E86" s="22" t="str">
        <f>IF(VLOOKUP($A86,'[1]Master File'!$A$4:$DA$2000,5,FALSE)="","",VLOOKUP($A86,'[1]Master File'!$A$4:$DA$2000,5,FALSE))</f>
        <v>O</v>
      </c>
      <c r="F86" s="21" t="str">
        <f>IF(VLOOKUP($A86,'[1]Master File'!$A$4:$DA$2000,6,FALSE)="","",VLOOKUP($A86,'[1]Master File'!$A$4:$DA$2000,6,FALSE))</f>
        <v>Mille Mi</v>
      </c>
      <c r="G86" s="21" t="str">
        <f>IF(VLOOKUP($A86,'[1]Master File'!$A$4:$DA$2000,7,FALSE)="","",VLOOKUP($A86,'[1]Master File'!$A$4:$DA$2000,7,FALSE))</f>
        <v>Manager</v>
      </c>
      <c r="H86" s="21" t="str">
        <f>IF(VLOOKUP($A86,'[1]Master File'!$A$4:$DA$2000,8,FALSE)="","",VLOOKUP($A86,'[1]Master File'!$A$4:$DA$2000,8,FALSE))</f>
        <v>86 25 86480882</v>
      </c>
      <c r="I86" s="21" t="str">
        <f>IF(VLOOKUP($A86,'[1]Master File'!$A$4:$DA$2000,9,FALSE)="","",VLOOKUP($A86,'[1]Master File'!$A$4:$DA$2000,9,FALSE))</f>
        <v>mmi@ups.com</v>
      </c>
      <c r="J86" s="22" t="str">
        <f>IF(VLOOKUP($A86,'[1]Master File'!$A$4:$DA$2000,44,FALSE)="","",VLOOKUP($A86,'[1]Master File'!$A$4:$DA$2000,44,FALSE))</f>
        <v>M</v>
      </c>
    </row>
    <row r="87" spans="1:10" x14ac:dyDescent="0.25">
      <c r="A87" s="24">
        <v>486</v>
      </c>
      <c r="B87" s="20" t="str">
        <f>IF(VLOOKUP($A87,'[1]Master File'!$A$4:$DA$2000,2,FALSE)="","",VLOOKUP($A87,'[1]Master File'!$A$4:$DA$2000,2,FALSE))</f>
        <v>China</v>
      </c>
      <c r="C87" s="21" t="str">
        <f>IF(VLOOKUP($A87,'[1]Master File'!$A$4:$DA$2000,3,FALSE)="","",VLOOKUP($A87,'[1]Master File'!$A$4:$DA$2000,3,FALSE))</f>
        <v>Nanjing</v>
      </c>
      <c r="D87" s="21" t="str">
        <f>IF(VLOOKUP($A87,'[1]Master File'!$A$4:$DA$2000,4,FALSE)="","",VLOOKUP($A87,'[1]Master File'!$A$4:$DA$2000,4,FALSE))</f>
        <v>CNNKG</v>
      </c>
      <c r="E87" s="22" t="str">
        <f>IF(VLOOKUP($A87,'[1]Master File'!$A$4:$DA$2000,5,FALSE)="","",VLOOKUP($A87,'[1]Master File'!$A$4:$DA$2000,5,FALSE))</f>
        <v>O</v>
      </c>
      <c r="F87" s="21" t="str">
        <f>IF(VLOOKUP($A87,'[1]Master File'!$A$4:$DA$2000,6,FALSE)="","",VLOOKUP($A87,'[1]Master File'!$A$4:$DA$2000,6,FALSE))</f>
        <v>Fanny Fang</v>
      </c>
      <c r="G87" s="21" t="str">
        <f>IF(VLOOKUP($A87,'[1]Master File'!$A$4:$DA$2000,7,FALSE)="","",VLOOKUP($A87,'[1]Master File'!$A$4:$DA$2000,7,FALSE))</f>
        <v>CSR</v>
      </c>
      <c r="H87" s="21" t="str">
        <f>IF(VLOOKUP($A87,'[1]Master File'!$A$4:$DA$2000,8,FALSE)="","",VLOOKUP($A87,'[1]Master File'!$A$4:$DA$2000,8,FALSE))</f>
        <v>86 25 86480887</v>
      </c>
      <c r="I87" s="21" t="str">
        <f>IF(VLOOKUP($A87,'[1]Master File'!$A$4:$DA$2000,9,FALSE)="","",VLOOKUP($A87,'[1]Master File'!$A$4:$DA$2000,9,FALSE))</f>
        <v>fhouyan@ups.com</v>
      </c>
      <c r="J87" s="22" t="str">
        <f>IF(VLOOKUP($A87,'[1]Master File'!$A$4:$DA$2000,44,FALSE)="","",VLOOKUP($A87,'[1]Master File'!$A$4:$DA$2000,44,FALSE))</f>
        <v>M</v>
      </c>
    </row>
    <row r="88" spans="1:10" x14ac:dyDescent="0.25">
      <c r="A88" s="24">
        <v>487</v>
      </c>
      <c r="B88" s="20" t="str">
        <f>IF(VLOOKUP($A88,'[1]Master File'!$A$4:$DA$2000,2,FALSE)="","",VLOOKUP($A88,'[1]Master File'!$A$4:$DA$2000,2,FALSE))</f>
        <v>China</v>
      </c>
      <c r="C88" s="21" t="str">
        <f>IF(VLOOKUP($A88,'[1]Master File'!$A$4:$DA$2000,3,FALSE)="","",VLOOKUP($A88,'[1]Master File'!$A$4:$DA$2000,3,FALSE))</f>
        <v>Nanjing</v>
      </c>
      <c r="D88" s="21" t="str">
        <f>IF(VLOOKUP($A88,'[1]Master File'!$A$4:$DA$2000,4,FALSE)="","",VLOOKUP($A88,'[1]Master File'!$A$4:$DA$2000,4,FALSE))</f>
        <v>CNNKG</v>
      </c>
      <c r="E88" s="22" t="str">
        <f>IF(VLOOKUP($A88,'[1]Master File'!$A$4:$DA$2000,5,FALSE)="","",VLOOKUP($A88,'[1]Master File'!$A$4:$DA$2000,5,FALSE))</f>
        <v>O</v>
      </c>
      <c r="F88" s="21" t="str">
        <f>IF(VLOOKUP($A88,'[1]Master File'!$A$4:$DA$2000,6,FALSE)="","",VLOOKUP($A88,'[1]Master File'!$A$4:$DA$2000,6,FALSE))</f>
        <v>NKG group</v>
      </c>
      <c r="G88" s="21" t="str">
        <f>IF(VLOOKUP($A88,'[1]Master File'!$A$4:$DA$2000,7,FALSE)="","",VLOOKUP($A88,'[1]Master File'!$A$4:$DA$2000,7,FALSE))</f>
        <v/>
      </c>
      <c r="H88" s="21" t="str">
        <f>IF(VLOOKUP($A88,'[1]Master File'!$A$4:$DA$2000,8,FALSE)="","",VLOOKUP($A88,'[1]Master File'!$A$4:$DA$2000,8,FALSE))</f>
        <v/>
      </c>
      <c r="I88" s="21" t="str">
        <f>IF(VLOOKUP($A88,'[1]Master File'!$A$4:$DA$2000,9,FALSE)="","",VLOOKUP($A88,'[1]Master File'!$A$4:$DA$2000,9,FALSE))</f>
        <v>UPSNKGOCEAN@ups.com</v>
      </c>
      <c r="J88" s="22" t="str">
        <f>IF(VLOOKUP($A88,'[1]Master File'!$A$4:$DA$2000,44,FALSE)="","",VLOOKUP($A88,'[1]Master File'!$A$4:$DA$2000,44,FALSE))</f>
        <v>B</v>
      </c>
    </row>
    <row r="89" spans="1:10" x14ac:dyDescent="0.25">
      <c r="A89" s="24">
        <v>489</v>
      </c>
      <c r="B89" s="20" t="str">
        <f>IF(VLOOKUP($A89,'[1]Master File'!$A$4:$DA$2000,2,FALSE)="","",VLOOKUP($A89,'[1]Master File'!$A$4:$DA$2000,2,FALSE))</f>
        <v>China</v>
      </c>
      <c r="C89" s="21" t="str">
        <f>IF(VLOOKUP($A89,'[1]Master File'!$A$4:$DA$2000,3,FALSE)="","",VLOOKUP($A89,'[1]Master File'!$A$4:$DA$2000,3,FALSE))</f>
        <v>Chizhou</v>
      </c>
      <c r="D89" s="21" t="str">
        <f>IF(VLOOKUP($A89,'[1]Master File'!$A$4:$DA$2000,4,FALSE)="","",VLOOKUP($A89,'[1]Master File'!$A$4:$DA$2000,4,FALSE))</f>
        <v>CNCHI</v>
      </c>
      <c r="E89" s="22" t="str">
        <f>IF(VLOOKUP($A89,'[1]Master File'!$A$4:$DA$2000,5,FALSE)="","",VLOOKUP($A89,'[1]Master File'!$A$4:$DA$2000,5,FALSE))</f>
        <v>O</v>
      </c>
      <c r="F89" s="21" t="str">
        <f>IF(VLOOKUP($A89,'[1]Master File'!$A$4:$DA$2000,6,FALSE)="","",VLOOKUP($A89,'[1]Master File'!$A$4:$DA$2000,6,FALSE))</f>
        <v>** See Nanjing</v>
      </c>
      <c r="G89" s="21" t="str">
        <f>IF(VLOOKUP($A89,'[1]Master File'!$A$4:$DA$2000,7,FALSE)="","",VLOOKUP($A89,'[1]Master File'!$A$4:$DA$2000,7,FALSE))</f>
        <v/>
      </c>
      <c r="H89" s="21" t="str">
        <f>IF(VLOOKUP($A89,'[1]Master File'!$A$4:$DA$2000,8,FALSE)="","",VLOOKUP($A89,'[1]Master File'!$A$4:$DA$2000,8,FALSE))</f>
        <v/>
      </c>
      <c r="I89" s="21" t="str">
        <f>IF(VLOOKUP($A89,'[1]Master File'!$A$4:$DA$2000,9,FALSE)="","",VLOOKUP($A89,'[1]Master File'!$A$4:$DA$2000,9,FALSE))</f>
        <v/>
      </c>
      <c r="J89" s="22" t="str">
        <f>IF(VLOOKUP($A89,'[1]Master File'!$A$4:$DA$2000,44,FALSE)="","",VLOOKUP($A89,'[1]Master File'!$A$4:$DA$2000,44,FALSE))</f>
        <v>*</v>
      </c>
    </row>
    <row r="90" spans="1:10" x14ac:dyDescent="0.25">
      <c r="A90" s="24">
        <v>491</v>
      </c>
      <c r="B90" s="20" t="str">
        <f>IF(VLOOKUP($A90,'[1]Master File'!$A$4:$DA$2000,2,FALSE)="","",VLOOKUP($A90,'[1]Master File'!$A$4:$DA$2000,2,FALSE))</f>
        <v>China</v>
      </c>
      <c r="C90" s="21" t="str">
        <f>IF(VLOOKUP($A90,'[1]Master File'!$A$4:$DA$2000,3,FALSE)="","",VLOOKUP($A90,'[1]Master File'!$A$4:$DA$2000,3,FALSE))</f>
        <v>Jiangyin</v>
      </c>
      <c r="D90" s="21" t="str">
        <f>IF(VLOOKUP($A90,'[1]Master File'!$A$4:$DA$2000,4,FALSE)="","",VLOOKUP($A90,'[1]Master File'!$A$4:$DA$2000,4,FALSE))</f>
        <v>CNJIA</v>
      </c>
      <c r="E90" s="22" t="str">
        <f>IF(VLOOKUP($A90,'[1]Master File'!$A$4:$DA$2000,5,FALSE)="","",VLOOKUP($A90,'[1]Master File'!$A$4:$DA$2000,5,FALSE))</f>
        <v>O</v>
      </c>
      <c r="F90" s="21" t="str">
        <f>IF(VLOOKUP($A90,'[1]Master File'!$A$4:$DA$2000,6,FALSE)="","",VLOOKUP($A90,'[1]Master File'!$A$4:$DA$2000,6,FALSE))</f>
        <v>** See Nanjing (FCL)</v>
      </c>
      <c r="G90" s="21" t="str">
        <f>IF(VLOOKUP($A90,'[1]Master File'!$A$4:$DA$2000,7,FALSE)="","",VLOOKUP($A90,'[1]Master File'!$A$4:$DA$2000,7,FALSE))</f>
        <v/>
      </c>
      <c r="H90" s="21" t="str">
        <f>IF(VLOOKUP($A90,'[1]Master File'!$A$4:$DA$2000,8,FALSE)="","",VLOOKUP($A90,'[1]Master File'!$A$4:$DA$2000,8,FALSE))</f>
        <v/>
      </c>
      <c r="I90" s="21" t="str">
        <f>IF(VLOOKUP($A90,'[1]Master File'!$A$4:$DA$2000,9,FALSE)="","",VLOOKUP($A90,'[1]Master File'!$A$4:$DA$2000,9,FALSE))</f>
        <v/>
      </c>
      <c r="J90" s="22" t="str">
        <f>IF(VLOOKUP($A90,'[1]Master File'!$A$4:$DA$2000,44,FALSE)="","",VLOOKUP($A90,'[1]Master File'!$A$4:$DA$2000,44,FALSE))</f>
        <v>*</v>
      </c>
    </row>
    <row r="91" spans="1:10" x14ac:dyDescent="0.25">
      <c r="A91" s="24">
        <v>492</v>
      </c>
      <c r="B91" s="20" t="str">
        <f>IF(VLOOKUP($A91,'[1]Master File'!$A$4:$DA$2000,2,FALSE)="","",VLOOKUP($A91,'[1]Master File'!$A$4:$DA$2000,2,FALSE))</f>
        <v>China</v>
      </c>
      <c r="C91" s="21" t="str">
        <f>IF(VLOOKUP($A91,'[1]Master File'!$A$4:$DA$2000,3,FALSE)="","",VLOOKUP($A91,'[1]Master File'!$A$4:$DA$2000,3,FALSE))</f>
        <v>Lianyungang</v>
      </c>
      <c r="D91" s="21" t="str">
        <f>IF(VLOOKUP($A91,'[1]Master File'!$A$4:$DA$2000,4,FALSE)="","",VLOOKUP($A91,'[1]Master File'!$A$4:$DA$2000,4,FALSE))</f>
        <v>CNLYG</v>
      </c>
      <c r="E91" s="22" t="str">
        <f>IF(VLOOKUP($A91,'[1]Master File'!$A$4:$DA$2000,5,FALSE)="","",VLOOKUP($A91,'[1]Master File'!$A$4:$DA$2000,5,FALSE))</f>
        <v>O</v>
      </c>
      <c r="F91" s="21" t="str">
        <f>IF(VLOOKUP($A91,'[1]Master File'!$A$4:$DA$2000,6,FALSE)="","",VLOOKUP($A91,'[1]Master File'!$A$4:$DA$2000,6,FALSE))</f>
        <v>** See Nanjing</v>
      </c>
      <c r="G91" s="21" t="str">
        <f>IF(VLOOKUP($A91,'[1]Master File'!$A$4:$DA$2000,7,FALSE)="","",VLOOKUP($A91,'[1]Master File'!$A$4:$DA$2000,7,FALSE))</f>
        <v/>
      </c>
      <c r="H91" s="21" t="str">
        <f>IF(VLOOKUP($A91,'[1]Master File'!$A$4:$DA$2000,8,FALSE)="","",VLOOKUP($A91,'[1]Master File'!$A$4:$DA$2000,8,FALSE))</f>
        <v/>
      </c>
      <c r="I91" s="21" t="str">
        <f>IF(VLOOKUP($A91,'[1]Master File'!$A$4:$DA$2000,9,FALSE)="","",VLOOKUP($A91,'[1]Master File'!$A$4:$DA$2000,9,FALSE))</f>
        <v/>
      </c>
      <c r="J91" s="22" t="str">
        <f>IF(VLOOKUP($A91,'[1]Master File'!$A$4:$DA$2000,44,FALSE)="","",VLOOKUP($A91,'[1]Master File'!$A$4:$DA$2000,44,FALSE))</f>
        <v>*</v>
      </c>
    </row>
    <row r="92" spans="1:10" x14ac:dyDescent="0.25">
      <c r="A92" s="24">
        <v>494</v>
      </c>
      <c r="B92" s="20" t="str">
        <f>IF(VLOOKUP($A92,'[1]Master File'!$A$4:$DA$2000,2,FALSE)="","",VLOOKUP($A92,'[1]Master File'!$A$4:$DA$2000,2,FALSE))</f>
        <v>China</v>
      </c>
      <c r="C92" s="21" t="str">
        <f>IF(VLOOKUP($A92,'[1]Master File'!$A$4:$DA$2000,3,FALSE)="","",VLOOKUP($A92,'[1]Master File'!$A$4:$DA$2000,3,FALSE))</f>
        <v>Wuhan</v>
      </c>
      <c r="D92" s="21" t="str">
        <f>IF(VLOOKUP($A92,'[1]Master File'!$A$4:$DA$2000,4,FALSE)="","",VLOOKUP($A92,'[1]Master File'!$A$4:$DA$2000,4,FALSE))</f>
        <v>CNWUH</v>
      </c>
      <c r="E92" s="22" t="str">
        <f>IF(VLOOKUP($A92,'[1]Master File'!$A$4:$DA$2000,5,FALSE)="","",VLOOKUP($A92,'[1]Master File'!$A$4:$DA$2000,5,FALSE))</f>
        <v>O</v>
      </c>
      <c r="F92" s="21" t="str">
        <f>IF(VLOOKUP($A92,'[1]Master File'!$A$4:$DA$2000,6,FALSE)="","",VLOOKUP($A92,'[1]Master File'!$A$4:$DA$2000,6,FALSE))</f>
        <v>** See Nanjing</v>
      </c>
      <c r="G92" s="21" t="str">
        <f>IF(VLOOKUP($A92,'[1]Master File'!$A$4:$DA$2000,7,FALSE)="","",VLOOKUP($A92,'[1]Master File'!$A$4:$DA$2000,7,FALSE))</f>
        <v/>
      </c>
      <c r="H92" s="21" t="str">
        <f>IF(VLOOKUP($A92,'[1]Master File'!$A$4:$DA$2000,8,FALSE)="","",VLOOKUP($A92,'[1]Master File'!$A$4:$DA$2000,8,FALSE))</f>
        <v/>
      </c>
      <c r="I92" s="21" t="str">
        <f>IF(VLOOKUP($A92,'[1]Master File'!$A$4:$DA$2000,9,FALSE)="","",VLOOKUP($A92,'[1]Master File'!$A$4:$DA$2000,9,FALSE))</f>
        <v/>
      </c>
      <c r="J92" s="22" t="str">
        <f>IF(VLOOKUP($A92,'[1]Master File'!$A$4:$DA$2000,44,FALSE)="","",VLOOKUP($A92,'[1]Master File'!$A$4:$DA$2000,44,FALSE))</f>
        <v>*</v>
      </c>
    </row>
    <row r="93" spans="1:10" x14ac:dyDescent="0.25">
      <c r="A93" s="24">
        <v>499</v>
      </c>
      <c r="B93" s="20" t="str">
        <f>IF(VLOOKUP($A93,'[1]Master File'!$A$4:$DA$2000,2,FALSE)="","",VLOOKUP($A93,'[1]Master File'!$A$4:$DA$2000,2,FALSE))</f>
        <v>China</v>
      </c>
      <c r="C93" s="21" t="str">
        <f>IF(VLOOKUP($A93,'[1]Master File'!$A$4:$DA$2000,3,FALSE)="","",VLOOKUP($A93,'[1]Master File'!$A$4:$DA$2000,3,FALSE))</f>
        <v>Zhangjiagang</v>
      </c>
      <c r="D93" s="21" t="str">
        <f>IF(VLOOKUP($A93,'[1]Master File'!$A$4:$DA$2000,4,FALSE)="","",VLOOKUP($A93,'[1]Master File'!$A$4:$DA$2000,4,FALSE))</f>
        <v>CNZJG</v>
      </c>
      <c r="E93" s="22" t="str">
        <f>IF(VLOOKUP($A93,'[1]Master File'!$A$4:$DA$2000,5,FALSE)="","",VLOOKUP($A93,'[1]Master File'!$A$4:$DA$2000,5,FALSE))</f>
        <v>O</v>
      </c>
      <c r="F93" s="21" t="str">
        <f>IF(VLOOKUP($A93,'[1]Master File'!$A$4:$DA$2000,6,FALSE)="","",VLOOKUP($A93,'[1]Master File'!$A$4:$DA$2000,6,FALSE))</f>
        <v>** See Nanjing</v>
      </c>
      <c r="G93" s="21" t="str">
        <f>IF(VLOOKUP($A93,'[1]Master File'!$A$4:$DA$2000,7,FALSE)="","",VLOOKUP($A93,'[1]Master File'!$A$4:$DA$2000,7,FALSE))</f>
        <v/>
      </c>
      <c r="H93" s="21" t="str">
        <f>IF(VLOOKUP($A93,'[1]Master File'!$A$4:$DA$2000,8,FALSE)="","",VLOOKUP($A93,'[1]Master File'!$A$4:$DA$2000,8,FALSE))</f>
        <v/>
      </c>
      <c r="I93" s="21" t="str">
        <f>IF(VLOOKUP($A93,'[1]Master File'!$A$4:$DA$2000,9,FALSE)="","",VLOOKUP($A93,'[1]Master File'!$A$4:$DA$2000,9,FALSE))</f>
        <v/>
      </c>
      <c r="J93" s="22" t="str">
        <f>IF(VLOOKUP($A93,'[1]Master File'!$A$4:$DA$2000,44,FALSE)="","",VLOOKUP($A93,'[1]Master File'!$A$4:$DA$2000,44,FALSE))</f>
        <v>*</v>
      </c>
    </row>
    <row r="94" spans="1:10" x14ac:dyDescent="0.25">
      <c r="A94" s="24">
        <v>503</v>
      </c>
      <c r="B94" s="20" t="str">
        <f>IF(VLOOKUP($A94,'[1]Master File'!$A$4:$DA$2000,2,FALSE)="","",VLOOKUP($A94,'[1]Master File'!$A$4:$DA$2000,2,FALSE))</f>
        <v>China</v>
      </c>
      <c r="C94" s="21" t="str">
        <f>IF(VLOOKUP($A94,'[1]Master File'!$A$4:$DA$2000,3,FALSE)="","",VLOOKUP($A94,'[1]Master File'!$A$4:$DA$2000,3,FALSE))</f>
        <v>Ningbo</v>
      </c>
      <c r="D94" s="21" t="str">
        <f>IF(VLOOKUP($A94,'[1]Master File'!$A$4:$DA$2000,4,FALSE)="","",VLOOKUP($A94,'[1]Master File'!$A$4:$DA$2000,4,FALSE))</f>
        <v>CNNGB</v>
      </c>
      <c r="E94" s="22" t="str">
        <f>IF(VLOOKUP($A94,'[1]Master File'!$A$4:$DA$2000,5,FALSE)="","",VLOOKUP($A94,'[1]Master File'!$A$4:$DA$2000,5,FALSE))</f>
        <v>O</v>
      </c>
      <c r="F94" s="21" t="str">
        <f>IF(VLOOKUP($A94,'[1]Master File'!$A$4:$DA$2000,6,FALSE)="","",VLOOKUP($A94,'[1]Master File'!$A$4:$DA$2000,6,FALSE))</f>
        <v>Jasmine Yuan</v>
      </c>
      <c r="G94" s="21" t="str">
        <f>IF(VLOOKUP($A94,'[1]Master File'!$A$4:$DA$2000,7,FALSE)="","",VLOOKUP($A94,'[1]Master File'!$A$4:$DA$2000,7,FALSE))</f>
        <v>Operation Manager</v>
      </c>
      <c r="H94" s="21" t="str">
        <f>IF(VLOOKUP($A94,'[1]Master File'!$A$4:$DA$2000,8,FALSE)="","",VLOOKUP($A94,'[1]Master File'!$A$4:$DA$2000,8,FALSE))</f>
        <v>86 574 27661663</v>
      </c>
      <c r="I94" s="21" t="str">
        <f>IF(VLOOKUP($A94,'[1]Master File'!$A$4:$DA$2000,9,FALSE)="","",VLOOKUP($A94,'[1]Master File'!$A$4:$DA$2000,9,FALSE))</f>
        <v>jasmine.yuan@ups.com</v>
      </c>
      <c r="J94" s="22" t="str">
        <f>IF(VLOOKUP($A94,'[1]Master File'!$A$4:$DA$2000,44,FALSE)="","",VLOOKUP($A94,'[1]Master File'!$A$4:$DA$2000,44,FALSE))</f>
        <v>B</v>
      </c>
    </row>
    <row r="95" spans="1:10" x14ac:dyDescent="0.25">
      <c r="A95" s="24">
        <v>509</v>
      </c>
      <c r="B95" s="20" t="str">
        <f>IF(VLOOKUP($A95,'[1]Master File'!$A$4:$DA$2000,2,FALSE)="","",VLOOKUP($A95,'[1]Master File'!$A$4:$DA$2000,2,FALSE))</f>
        <v>China</v>
      </c>
      <c r="C95" s="21" t="str">
        <f>IF(VLOOKUP($A95,'[1]Master File'!$A$4:$DA$2000,3,FALSE)="","",VLOOKUP($A95,'[1]Master File'!$A$4:$DA$2000,3,FALSE))</f>
        <v>Ningbo</v>
      </c>
      <c r="D95" s="21" t="str">
        <f>IF(VLOOKUP($A95,'[1]Master File'!$A$4:$DA$2000,4,FALSE)="","",VLOOKUP($A95,'[1]Master File'!$A$4:$DA$2000,4,FALSE))</f>
        <v>CNNGB</v>
      </c>
      <c r="E95" s="22" t="str">
        <f>IF(VLOOKUP($A95,'[1]Master File'!$A$4:$DA$2000,5,FALSE)="","",VLOOKUP($A95,'[1]Master File'!$A$4:$DA$2000,5,FALSE))</f>
        <v>O</v>
      </c>
      <c r="F95" s="21" t="str">
        <f>IF(VLOOKUP($A95,'[1]Master File'!$A$4:$DA$2000,6,FALSE)="","",VLOOKUP($A95,'[1]Master File'!$A$4:$DA$2000,6,FALSE))</f>
        <v>May Shi</v>
      </c>
      <c r="G95" s="21" t="str">
        <f>IF(VLOOKUP($A95,'[1]Master File'!$A$4:$DA$2000,7,FALSE)="","",VLOOKUP($A95,'[1]Master File'!$A$4:$DA$2000,7,FALSE))</f>
        <v>Documentation</v>
      </c>
      <c r="H95" s="21" t="str">
        <f>IF(VLOOKUP($A95,'[1]Master File'!$A$4:$DA$2000,8,FALSE)="","",VLOOKUP($A95,'[1]Master File'!$A$4:$DA$2000,8,FALSE))</f>
        <v>86 574 27661712</v>
      </c>
      <c r="I95" s="21" t="str">
        <f>IF(VLOOKUP($A95,'[1]Master File'!$A$4:$DA$2000,9,FALSE)="","",VLOOKUP($A95,'[1]Master File'!$A$4:$DA$2000,9,FALSE))</f>
        <v>Sjie1@Ups.com</v>
      </c>
      <c r="J95" s="22" t="str">
        <f>IF(VLOOKUP($A95,'[1]Master File'!$A$4:$DA$2000,44,FALSE)="","",VLOOKUP($A95,'[1]Master File'!$A$4:$DA$2000,44,FALSE))</f>
        <v>B</v>
      </c>
    </row>
    <row r="96" spans="1:10" x14ac:dyDescent="0.25">
      <c r="A96" s="24">
        <v>518</v>
      </c>
      <c r="B96" s="20" t="str">
        <f>IF(VLOOKUP($A96,'[1]Master File'!$A$4:$DA$2000,2,FALSE)="","",VLOOKUP($A96,'[1]Master File'!$A$4:$DA$2000,2,FALSE))</f>
        <v>China</v>
      </c>
      <c r="C96" s="21" t="str">
        <f>IF(VLOOKUP($A96,'[1]Master File'!$A$4:$DA$2000,3,FALSE)="","",VLOOKUP($A96,'[1]Master File'!$A$4:$DA$2000,3,FALSE))</f>
        <v>Ningbo</v>
      </c>
      <c r="D96" s="21" t="str">
        <f>IF(VLOOKUP($A96,'[1]Master File'!$A$4:$DA$2000,4,FALSE)="","",VLOOKUP($A96,'[1]Master File'!$A$4:$DA$2000,4,FALSE))</f>
        <v>CNNGB</v>
      </c>
      <c r="E96" s="22" t="str">
        <f>IF(VLOOKUP($A96,'[1]Master File'!$A$4:$DA$2000,5,FALSE)="","",VLOOKUP($A96,'[1]Master File'!$A$4:$DA$2000,5,FALSE))</f>
        <v>O</v>
      </c>
      <c r="F96" s="21" t="str">
        <f>IF(VLOOKUP($A96,'[1]Master File'!$A$4:$DA$2000,6,FALSE)="","",VLOOKUP($A96,'[1]Master File'!$A$4:$DA$2000,6,FALSE))</f>
        <v>Vivienne Li</v>
      </c>
      <c r="G96" s="21" t="str">
        <f>IF(VLOOKUP($A96,'[1]Master File'!$A$4:$DA$2000,7,FALSE)="","",VLOOKUP($A96,'[1]Master File'!$A$4:$DA$2000,7,FALSE))</f>
        <v>assist supervisor</v>
      </c>
      <c r="H96" s="21" t="str">
        <f>IF(VLOOKUP($A96,'[1]Master File'!$A$4:$DA$2000,8,FALSE)="","",VLOOKUP($A96,'[1]Master File'!$A$4:$DA$2000,8,FALSE))</f>
        <v>86 574 27661631</v>
      </c>
      <c r="I96" s="21" t="str">
        <f>IF(VLOOKUP($A96,'[1]Master File'!$A$4:$DA$2000,9,FALSE)="","",VLOOKUP($A96,'[1]Master File'!$A$4:$DA$2000,9,FALSE))</f>
        <v>lvivienne@ups.com</v>
      </c>
      <c r="J96" s="22" t="str">
        <f>IF(VLOOKUP($A96,'[1]Master File'!$A$4:$DA$2000,44,FALSE)="","",VLOOKUP($A96,'[1]Master File'!$A$4:$DA$2000,44,FALSE))</f>
        <v>M</v>
      </c>
    </row>
    <row r="97" spans="1:10" x14ac:dyDescent="0.25">
      <c r="A97" s="24">
        <v>524</v>
      </c>
      <c r="B97" s="20" t="str">
        <f>IF(VLOOKUP($A97,'[1]Master File'!$A$4:$DA$2000,2,FALSE)="","",VLOOKUP($A97,'[1]Master File'!$A$4:$DA$2000,2,FALSE))</f>
        <v>China</v>
      </c>
      <c r="C97" s="21" t="str">
        <f>IF(VLOOKUP($A97,'[1]Master File'!$A$4:$DA$2000,3,FALSE)="","",VLOOKUP($A97,'[1]Master File'!$A$4:$DA$2000,3,FALSE))</f>
        <v>Ningbo</v>
      </c>
      <c r="D97" s="21" t="str">
        <f>IF(VLOOKUP($A97,'[1]Master File'!$A$4:$DA$2000,4,FALSE)="","",VLOOKUP($A97,'[1]Master File'!$A$4:$DA$2000,4,FALSE))</f>
        <v>CNNGB</v>
      </c>
      <c r="E97" s="22" t="str">
        <f>IF(VLOOKUP($A97,'[1]Master File'!$A$4:$DA$2000,5,FALSE)="","",VLOOKUP($A97,'[1]Master File'!$A$4:$DA$2000,5,FALSE))</f>
        <v>O</v>
      </c>
      <c r="F97" s="21" t="str">
        <f>IF(VLOOKUP($A97,'[1]Master File'!$A$4:$DA$2000,6,FALSE)="","",VLOOKUP($A97,'[1]Master File'!$A$4:$DA$2000,6,FALSE))</f>
        <v>Phoebe Cen</v>
      </c>
      <c r="G97" s="21" t="str">
        <f>IF(VLOOKUP($A97,'[1]Master File'!$A$4:$DA$2000,7,FALSE)="","",VLOOKUP($A97,'[1]Master File'!$A$4:$DA$2000,7,FALSE))</f>
        <v>CSR Supervisor</v>
      </c>
      <c r="H97" s="21" t="str">
        <f>IF(VLOOKUP($A97,'[1]Master File'!$A$4:$DA$2000,8,FALSE)="","",VLOOKUP($A97,'[1]Master File'!$A$4:$DA$2000,8,FALSE))</f>
        <v>86 574 27661630</v>
      </c>
      <c r="I97" s="21" t="str">
        <f>IF(VLOOKUP($A97,'[1]Master File'!$A$4:$DA$2000,9,FALSE)="","",VLOOKUP($A97,'[1]Master File'!$A$4:$DA$2000,9,FALSE))</f>
        <v>phoebe.cen@ups.com</v>
      </c>
      <c r="J97" s="22" t="str">
        <f>IF(VLOOKUP($A97,'[1]Master File'!$A$4:$DA$2000,44,FALSE)="","",VLOOKUP($A97,'[1]Master File'!$A$4:$DA$2000,44,FALSE))</f>
        <v>B</v>
      </c>
    </row>
    <row r="98" spans="1:10" x14ac:dyDescent="0.25">
      <c r="A98" s="24">
        <v>528</v>
      </c>
      <c r="B98" s="20" t="str">
        <f>IF(VLOOKUP($A98,'[1]Master File'!$A$4:$DA$2000,2,FALSE)="","",VLOOKUP($A98,'[1]Master File'!$A$4:$DA$2000,2,FALSE))</f>
        <v>China</v>
      </c>
      <c r="C98" s="21" t="str">
        <f>IF(VLOOKUP($A98,'[1]Master File'!$A$4:$DA$2000,3,FALSE)="","",VLOOKUP($A98,'[1]Master File'!$A$4:$DA$2000,3,FALSE))</f>
        <v>Ningbo</v>
      </c>
      <c r="D98" s="21" t="str">
        <f>IF(VLOOKUP($A98,'[1]Master File'!$A$4:$DA$2000,4,FALSE)="","",VLOOKUP($A98,'[1]Master File'!$A$4:$DA$2000,4,FALSE))</f>
        <v>CNNGB</v>
      </c>
      <c r="E98" s="22" t="str">
        <f>IF(VLOOKUP($A98,'[1]Master File'!$A$4:$DA$2000,5,FALSE)="","",VLOOKUP($A98,'[1]Master File'!$A$4:$DA$2000,5,FALSE))</f>
        <v>O</v>
      </c>
      <c r="F98" s="21" t="str">
        <f>IF(VLOOKUP($A98,'[1]Master File'!$A$4:$DA$2000,6,FALSE)="","",VLOOKUP($A98,'[1]Master File'!$A$4:$DA$2000,6,FALSE))</f>
        <v>Lillian Wang</v>
      </c>
      <c r="G98" s="21" t="str">
        <f>IF(VLOOKUP($A98,'[1]Master File'!$A$4:$DA$2000,7,FALSE)="","",VLOOKUP($A98,'[1]Master File'!$A$4:$DA$2000,7,FALSE))</f>
        <v>CSR</v>
      </c>
      <c r="H98" s="21" t="str">
        <f>IF(VLOOKUP($A98,'[1]Master File'!$A$4:$DA$2000,8,FALSE)="","",VLOOKUP($A98,'[1]Master File'!$A$4:$DA$2000,8,FALSE))</f>
        <v>86 574 27661637</v>
      </c>
      <c r="I98" s="21" t="str">
        <f>IF(VLOOKUP($A98,'[1]Master File'!$A$4:$DA$2000,9,FALSE)="","",VLOOKUP($A98,'[1]Master File'!$A$4:$DA$2000,9,FALSE))</f>
        <v>wchaoyun@ups.com</v>
      </c>
      <c r="J98" s="22" t="str">
        <f>IF(VLOOKUP($A98,'[1]Master File'!$A$4:$DA$2000,44,FALSE)="","",VLOOKUP($A98,'[1]Master File'!$A$4:$DA$2000,44,FALSE))</f>
        <v>M</v>
      </c>
    </row>
    <row r="99" spans="1:10" x14ac:dyDescent="0.25">
      <c r="A99" s="24">
        <v>529</v>
      </c>
      <c r="B99" s="20" t="str">
        <f>IF(VLOOKUP($A99,'[1]Master File'!$A$4:$DA$2000,2,FALSE)="","",VLOOKUP($A99,'[1]Master File'!$A$4:$DA$2000,2,FALSE))</f>
        <v>China</v>
      </c>
      <c r="C99" s="21" t="str">
        <f>IF(VLOOKUP($A99,'[1]Master File'!$A$4:$DA$2000,3,FALSE)="","",VLOOKUP($A99,'[1]Master File'!$A$4:$DA$2000,3,FALSE))</f>
        <v>Ningbo</v>
      </c>
      <c r="D99" s="21" t="str">
        <f>IF(VLOOKUP($A99,'[1]Master File'!$A$4:$DA$2000,4,FALSE)="","",VLOOKUP($A99,'[1]Master File'!$A$4:$DA$2000,4,FALSE))</f>
        <v>CNNGB</v>
      </c>
      <c r="E99" s="22" t="str">
        <f>IF(VLOOKUP($A99,'[1]Master File'!$A$4:$DA$2000,5,FALSE)="","",VLOOKUP($A99,'[1]Master File'!$A$4:$DA$2000,5,FALSE))</f>
        <v>O</v>
      </c>
      <c r="F99" s="21" t="str">
        <f>IF(VLOOKUP($A99,'[1]Master File'!$A$4:$DA$2000,6,FALSE)="","",VLOOKUP($A99,'[1]Master File'!$A$4:$DA$2000,6,FALSE))</f>
        <v>Cici Ruan</v>
      </c>
      <c r="G99" s="21" t="str">
        <f>IF(VLOOKUP($A99,'[1]Master File'!$A$4:$DA$2000,7,FALSE)="","",VLOOKUP($A99,'[1]Master File'!$A$4:$DA$2000,7,FALSE))</f>
        <v>Asst Supervisor</v>
      </c>
      <c r="H99" s="21" t="str">
        <f>IF(VLOOKUP($A99,'[1]Master File'!$A$4:$DA$2000,8,FALSE)="","",VLOOKUP($A99,'[1]Master File'!$A$4:$DA$2000,8,FALSE))</f>
        <v>86 574 27661610</v>
      </c>
      <c r="I99" s="21" t="str">
        <f>IF(VLOOKUP($A99,'[1]Master File'!$A$4:$DA$2000,9,FALSE)="","",VLOOKUP($A99,'[1]Master File'!$A$4:$DA$2000,9,FALSE))</f>
        <v>cruan@ups.com</v>
      </c>
      <c r="J99" s="22" t="str">
        <f>IF(VLOOKUP($A99,'[1]Master File'!$A$4:$DA$2000,44,FALSE)="","",VLOOKUP($A99,'[1]Master File'!$A$4:$DA$2000,44,FALSE))</f>
        <v>B</v>
      </c>
    </row>
    <row r="100" spans="1:10" x14ac:dyDescent="0.25">
      <c r="A100" s="24">
        <v>535</v>
      </c>
      <c r="B100" s="20" t="str">
        <f>IF(VLOOKUP($A100,'[1]Master File'!$A$4:$DA$2000,2,FALSE)="","",VLOOKUP($A100,'[1]Master File'!$A$4:$DA$2000,2,FALSE))</f>
        <v>China</v>
      </c>
      <c r="C100" s="21" t="str">
        <f>IF(VLOOKUP($A100,'[1]Master File'!$A$4:$DA$2000,3,FALSE)="","",VLOOKUP($A100,'[1]Master File'!$A$4:$DA$2000,3,FALSE))</f>
        <v>Hangzhou</v>
      </c>
      <c r="D100" s="21" t="str">
        <f>IF(VLOOKUP($A100,'[1]Master File'!$A$4:$DA$2000,4,FALSE)="","",VLOOKUP($A100,'[1]Master File'!$A$4:$DA$2000,4,FALSE))</f>
        <v>CNHGH</v>
      </c>
      <c r="E100" s="22" t="str">
        <f>IF(VLOOKUP($A100,'[1]Master File'!$A$4:$DA$2000,5,FALSE)="","",VLOOKUP($A100,'[1]Master File'!$A$4:$DA$2000,5,FALSE))</f>
        <v>O</v>
      </c>
      <c r="F100" s="21" t="str">
        <f>IF(VLOOKUP($A100,'[1]Master File'!$A$4:$DA$2000,6,FALSE)="","",VLOOKUP($A100,'[1]Master File'!$A$4:$DA$2000,6,FALSE))</f>
        <v>Nick Zhang</v>
      </c>
      <c r="G100" s="21" t="str">
        <f>IF(VLOOKUP($A100,'[1]Master File'!$A$4:$DA$2000,7,FALSE)="","",VLOOKUP($A100,'[1]Master File'!$A$4:$DA$2000,7,FALSE))</f>
        <v>Supervisor</v>
      </c>
      <c r="H100" s="21" t="str">
        <f>IF(VLOOKUP($A100,'[1]Master File'!$A$4:$DA$2000,8,FALSE)="","",VLOOKUP($A100,'[1]Master File'!$A$4:$DA$2000,8,FALSE))</f>
        <v>86 571 86005666</v>
      </c>
      <c r="I100" s="21" t="str">
        <f>IF(VLOOKUP($A100,'[1]Master File'!$A$4:$DA$2000,9,FALSE)="","",VLOOKUP($A100,'[1]Master File'!$A$4:$DA$2000,9,FALSE))</f>
        <v>Nickzhang@ups.com</v>
      </c>
      <c r="J100" s="22" t="str">
        <f>IF(VLOOKUP($A100,'[1]Master File'!$A$4:$DA$2000,44,FALSE)="","",VLOOKUP($A100,'[1]Master File'!$A$4:$DA$2000,44,FALSE))</f>
        <v>B</v>
      </c>
    </row>
    <row r="101" spans="1:10" ht="15.6" x14ac:dyDescent="0.25">
      <c r="A101" s="24">
        <v>536</v>
      </c>
      <c r="B101" s="20" t="str">
        <f>IF(VLOOKUP($A101,'[1]Master File'!$A$4:$DA$2000,2,FALSE)="","",VLOOKUP($A101,'[1]Master File'!$A$4:$DA$2000,2,FALSE))</f>
        <v>China</v>
      </c>
      <c r="C101" s="21" t="str">
        <f>IF(VLOOKUP($A101,'[1]Master File'!$A$4:$DA$2000,3,FALSE)="","",VLOOKUP($A101,'[1]Master File'!$A$4:$DA$2000,3,FALSE))</f>
        <v>Hangzhou</v>
      </c>
      <c r="D101" s="21" t="str">
        <f>IF(VLOOKUP($A101,'[1]Master File'!$A$4:$DA$2000,4,FALSE)="","",VLOOKUP($A101,'[1]Master File'!$A$4:$DA$2000,4,FALSE))</f>
        <v>CNHGH</v>
      </c>
      <c r="E101" s="22" t="str">
        <f>IF(VLOOKUP($A101,'[1]Master File'!$A$4:$DA$2000,5,FALSE)="","",VLOOKUP($A101,'[1]Master File'!$A$4:$DA$2000,5,FALSE))</f>
        <v>O</v>
      </c>
      <c r="F101" s="21" t="str">
        <f>IF(VLOOKUP($A101,'[1]Master File'!$A$4:$DA$2000,6,FALSE)="","",VLOOKUP($A101,'[1]Master File'!$A$4:$DA$2000,6,FALSE))</f>
        <v>** See Ningbo (for FOB Ningbo)</v>
      </c>
      <c r="G101" s="21" t="str">
        <f>IF(VLOOKUP($A101,'[1]Master File'!$A$4:$DA$2000,7,FALSE)="","",VLOOKUP($A101,'[1]Master File'!$A$4:$DA$2000,7,FALSE))</f>
        <v/>
      </c>
      <c r="H101" s="21" t="str">
        <f>IF(VLOOKUP($A101,'[1]Master File'!$A$4:$DA$2000,8,FALSE)="","",VLOOKUP($A101,'[1]Master File'!$A$4:$DA$2000,8,FALSE))</f>
        <v/>
      </c>
      <c r="I101" s="21" t="str">
        <f>IF(VLOOKUP($A101,'[1]Master File'!$A$4:$DA$2000,9,FALSE)="","",VLOOKUP($A101,'[1]Master File'!$A$4:$DA$2000,9,FALSE))</f>
        <v/>
      </c>
      <c r="J101" s="22" t="str">
        <f>IF(VLOOKUP($A101,'[1]Master File'!$A$4:$DA$2000,44,FALSE)="","",VLOOKUP($A101,'[1]Master File'!$A$4:$DA$2000,44,FALSE))</f>
        <v>*</v>
      </c>
    </row>
    <row r="102" spans="1:10" ht="15.6" x14ac:dyDescent="0.25">
      <c r="A102" s="24">
        <v>560</v>
      </c>
      <c r="B102" s="20" t="str">
        <f>IF(VLOOKUP($A102,'[1]Master File'!$A$4:$DA$2000,2,FALSE)="","",VLOOKUP($A102,'[1]Master File'!$A$4:$DA$2000,2,FALSE))</f>
        <v>China</v>
      </c>
      <c r="C102" s="21" t="str">
        <f>IF(VLOOKUP($A102,'[1]Master File'!$A$4:$DA$2000,3,FALSE)="","",VLOOKUP($A102,'[1]Master File'!$A$4:$DA$2000,3,FALSE))</f>
        <v>Qingdao</v>
      </c>
      <c r="D102" s="21" t="str">
        <f>IF(VLOOKUP($A102,'[1]Master File'!$A$4:$DA$2000,4,FALSE)="","",VLOOKUP($A102,'[1]Master File'!$A$4:$DA$2000,4,FALSE))</f>
        <v>CNTAO</v>
      </c>
      <c r="E102" s="22" t="str">
        <f>IF(VLOOKUP($A102,'[1]Master File'!$A$4:$DA$2000,5,FALSE)="","",VLOOKUP($A102,'[1]Master File'!$A$4:$DA$2000,5,FALSE))</f>
        <v>O</v>
      </c>
      <c r="F102" s="21" t="str">
        <f>IF(VLOOKUP($A102,'[1]Master File'!$A$4:$DA$2000,6,FALSE)="","",VLOOKUP($A102,'[1]Master File'!$A$4:$DA$2000,6,FALSE))</f>
        <v>TAO Group2</v>
      </c>
      <c r="G102" s="21" t="str">
        <f>IF(VLOOKUP($A102,'[1]Master File'!$A$4:$DA$2000,7,FALSE)="","",VLOOKUP($A102,'[1]Master File'!$A$4:$DA$2000,7,FALSE))</f>
        <v/>
      </c>
      <c r="H102" s="21" t="str">
        <f>IF(VLOOKUP($A102,'[1]Master File'!$A$4:$DA$2000,8,FALSE)="","",VLOOKUP($A102,'[1]Master File'!$A$4:$DA$2000,8,FALSE))</f>
        <v/>
      </c>
      <c r="I102" s="21" t="str">
        <f>IF(VLOOKUP($A102,'[1]Master File'!$A$4:$DA$2000,9,FALSE)="","",VLOOKUP($A102,'[1]Master File'!$A$4:$DA$2000,9,FALSE))</f>
        <v>UPSTAOOCEANSM@ups.com</v>
      </c>
      <c r="J102" s="22" t="str">
        <f>IF(VLOOKUP($A102,'[1]Master File'!$A$4:$DA$2000,44,FALSE)="","",VLOOKUP($A102,'[1]Master File'!$A$4:$DA$2000,44,FALSE))</f>
        <v>B</v>
      </c>
    </row>
    <row r="103" spans="1:10" x14ac:dyDescent="0.25">
      <c r="A103" s="24">
        <v>567</v>
      </c>
      <c r="B103" s="20" t="str">
        <f>IF(VLOOKUP($A103,'[1]Master File'!$A$4:$DA$2000,2,FALSE)="","",VLOOKUP($A103,'[1]Master File'!$A$4:$DA$2000,2,FALSE))</f>
        <v>China</v>
      </c>
      <c r="C103" s="21" t="str">
        <f>IF(VLOOKUP($A103,'[1]Master File'!$A$4:$DA$2000,3,FALSE)="","",VLOOKUP($A103,'[1]Master File'!$A$4:$DA$2000,3,FALSE))</f>
        <v>Qingdao</v>
      </c>
      <c r="D103" s="21" t="str">
        <f>IF(VLOOKUP($A103,'[1]Master File'!$A$4:$DA$2000,4,FALSE)="","",VLOOKUP($A103,'[1]Master File'!$A$4:$DA$2000,4,FALSE))</f>
        <v>CNTAO</v>
      </c>
      <c r="E103" s="22" t="str">
        <f>IF(VLOOKUP($A103,'[1]Master File'!$A$4:$DA$2000,5,FALSE)="","",VLOOKUP($A103,'[1]Master File'!$A$4:$DA$2000,5,FALSE))</f>
        <v>O</v>
      </c>
      <c r="F103" s="21" t="str">
        <f>IF(VLOOKUP($A103,'[1]Master File'!$A$4:$DA$2000,6,FALSE)="","",VLOOKUP($A103,'[1]Master File'!$A$4:$DA$2000,6,FALSE))</f>
        <v>Henry Xu</v>
      </c>
      <c r="G103" s="21" t="str">
        <f>IF(VLOOKUP($A103,'[1]Master File'!$A$4:$DA$2000,7,FALSE)="","",VLOOKUP($A103,'[1]Master File'!$A$4:$DA$2000,7,FALSE))</f>
        <v>Operation</v>
      </c>
      <c r="H103" s="21" t="str">
        <f>IF(VLOOKUP($A103,'[1]Master File'!$A$4:$DA$2000,8,FALSE)="","",VLOOKUP($A103,'[1]Master File'!$A$4:$DA$2000,8,FALSE))</f>
        <v>86 532 85729812 ext 135</v>
      </c>
      <c r="I103" s="21" t="str">
        <f>IF(VLOOKUP($A103,'[1]Master File'!$A$4:$DA$2000,9,FALSE)="","",VLOOKUP($A103,'[1]Master File'!$A$4:$DA$2000,9,FALSE))</f>
        <v>xzhengshun@ups.com</v>
      </c>
      <c r="J103" s="22" t="str">
        <f>IF(VLOOKUP($A103,'[1]Master File'!$A$4:$DA$2000,44,FALSE)="","",VLOOKUP($A103,'[1]Master File'!$A$4:$DA$2000,44,FALSE))</f>
        <v>M</v>
      </c>
    </row>
    <row r="104" spans="1:10" x14ac:dyDescent="0.25">
      <c r="A104" s="24">
        <v>590</v>
      </c>
      <c r="B104" s="20" t="str">
        <f>IF(VLOOKUP($A104,'[1]Master File'!$A$4:$DA$2000,2,FALSE)="","",VLOOKUP($A104,'[1]Master File'!$A$4:$DA$2000,2,FALSE))</f>
        <v>China</v>
      </c>
      <c r="C104" s="21" t="str">
        <f>IF(VLOOKUP($A104,'[1]Master File'!$A$4:$DA$2000,3,FALSE)="","",VLOOKUP($A104,'[1]Master File'!$A$4:$DA$2000,3,FALSE))</f>
        <v>Shanghai</v>
      </c>
      <c r="D104" s="21" t="str">
        <f>IF(VLOOKUP($A104,'[1]Master File'!$A$4:$DA$2000,4,FALSE)="","",VLOOKUP($A104,'[1]Master File'!$A$4:$DA$2000,4,FALSE))</f>
        <v>CNSHA</v>
      </c>
      <c r="E104" s="22" t="str">
        <f>IF(VLOOKUP($A104,'[1]Master File'!$A$4:$DA$2000,5,FALSE)="","",VLOOKUP($A104,'[1]Master File'!$A$4:$DA$2000,5,FALSE))</f>
        <v>O</v>
      </c>
      <c r="F104" s="21" t="str">
        <f>IF(VLOOKUP($A104,'[1]Master File'!$A$4:$DA$2000,6,FALSE)="","",VLOOKUP($A104,'[1]Master File'!$A$4:$DA$2000,6,FALSE))</f>
        <v>Yongker Wu</v>
      </c>
      <c r="G104" s="21" t="str">
        <f>IF(VLOOKUP($A104,'[1]Master File'!$A$4:$DA$2000,7,FALSE)="","",VLOOKUP($A104,'[1]Master File'!$A$4:$DA$2000,7,FALSE))</f>
        <v>CSR</v>
      </c>
      <c r="H104" s="21" t="str">
        <f>IF(VLOOKUP($A104,'[1]Master File'!$A$4:$DA$2000,8,FALSE)="","",VLOOKUP($A104,'[1]Master File'!$A$4:$DA$2000,8,FALSE))</f>
        <v>86 21 38102401</v>
      </c>
      <c r="I104" s="21" t="str">
        <f>IF(VLOOKUP($A104,'[1]Master File'!$A$4:$DA$2000,9,FALSE)="","",VLOOKUP($A104,'[1]Master File'!$A$4:$DA$2000,9,FALSE))</f>
        <v>wshishuo@ups.com</v>
      </c>
      <c r="J104" s="22" t="str">
        <f>IF(VLOOKUP($A104,'[1]Master File'!$A$4:$DA$2000,44,FALSE)="","",VLOOKUP($A104,'[1]Master File'!$A$4:$DA$2000,44,FALSE))</f>
        <v>M</v>
      </c>
    </row>
    <row r="105" spans="1:10" x14ac:dyDescent="0.25">
      <c r="A105" s="24">
        <v>592</v>
      </c>
      <c r="B105" s="20" t="str">
        <f>IF(VLOOKUP($A105,'[1]Master File'!$A$4:$DA$2000,2,FALSE)="","",VLOOKUP($A105,'[1]Master File'!$A$4:$DA$2000,2,FALSE))</f>
        <v>China</v>
      </c>
      <c r="C105" s="21" t="str">
        <f>IF(VLOOKUP($A105,'[1]Master File'!$A$4:$DA$2000,3,FALSE)="","",VLOOKUP($A105,'[1]Master File'!$A$4:$DA$2000,3,FALSE))</f>
        <v>Shanghai</v>
      </c>
      <c r="D105" s="21" t="str">
        <f>IF(VLOOKUP($A105,'[1]Master File'!$A$4:$DA$2000,4,FALSE)="","",VLOOKUP($A105,'[1]Master File'!$A$4:$DA$2000,4,FALSE))</f>
        <v>CNSHA</v>
      </c>
      <c r="E105" s="22" t="str">
        <f>IF(VLOOKUP($A105,'[1]Master File'!$A$4:$DA$2000,5,FALSE)="","",VLOOKUP($A105,'[1]Master File'!$A$4:$DA$2000,5,FALSE))</f>
        <v>O</v>
      </c>
      <c r="F105" s="21" t="str">
        <f>IF(VLOOKUP($A105,'[1]Master File'!$A$4:$DA$2000,6,FALSE)="","",VLOOKUP($A105,'[1]Master File'!$A$4:$DA$2000,6,FALSE))</f>
        <v>Ada Chen</v>
      </c>
      <c r="G105" s="21" t="str">
        <f>IF(VLOOKUP($A105,'[1]Master File'!$A$4:$DA$2000,7,FALSE)="","",VLOOKUP($A105,'[1]Master File'!$A$4:$DA$2000,7,FALSE))</f>
        <v>Supervisor</v>
      </c>
      <c r="H105" s="21" t="str">
        <f>IF(VLOOKUP($A105,'[1]Master File'!$A$4:$DA$2000,8,FALSE)="","",VLOOKUP($A105,'[1]Master File'!$A$4:$DA$2000,8,FALSE))</f>
        <v>86 21 38102525</v>
      </c>
      <c r="I105" s="21" t="str">
        <f>IF(VLOOKUP($A105,'[1]Master File'!$A$4:$DA$2000,9,FALSE)="","",VLOOKUP($A105,'[1]Master File'!$A$4:$DA$2000,9,FALSE))</f>
        <v>ada.chen@ups.com</v>
      </c>
      <c r="J105" s="22" t="str">
        <f>IF(VLOOKUP($A105,'[1]Master File'!$A$4:$DA$2000,44,FALSE)="","",VLOOKUP($A105,'[1]Master File'!$A$4:$DA$2000,44,FALSE))</f>
        <v>B</v>
      </c>
    </row>
    <row r="106" spans="1:10" x14ac:dyDescent="0.25">
      <c r="A106" s="24">
        <v>604</v>
      </c>
      <c r="B106" s="20" t="str">
        <f>IF(VLOOKUP($A106,'[1]Master File'!$A$4:$DA$2000,2,FALSE)="","",VLOOKUP($A106,'[1]Master File'!$A$4:$DA$2000,2,FALSE))</f>
        <v>China</v>
      </c>
      <c r="C106" s="21" t="str">
        <f>IF(VLOOKUP($A106,'[1]Master File'!$A$4:$DA$2000,3,FALSE)="","",VLOOKUP($A106,'[1]Master File'!$A$4:$DA$2000,3,FALSE))</f>
        <v>Shanghai</v>
      </c>
      <c r="D106" s="21" t="str">
        <f>IF(VLOOKUP($A106,'[1]Master File'!$A$4:$DA$2000,4,FALSE)="","",VLOOKUP($A106,'[1]Master File'!$A$4:$DA$2000,4,FALSE))</f>
        <v>CNSHA</v>
      </c>
      <c r="E106" s="22" t="str">
        <f>IF(VLOOKUP($A106,'[1]Master File'!$A$4:$DA$2000,5,FALSE)="","",VLOOKUP($A106,'[1]Master File'!$A$4:$DA$2000,5,FALSE))</f>
        <v>O</v>
      </c>
      <c r="F106" s="21" t="str">
        <f>IF(VLOOKUP($A106,'[1]Master File'!$A$4:$DA$2000,6,FALSE)="","",VLOOKUP($A106,'[1]Master File'!$A$4:$DA$2000,6,FALSE))</f>
        <v>Xu xiao Qiong</v>
      </c>
      <c r="G106" s="21" t="str">
        <f>IF(VLOOKUP($A106,'[1]Master File'!$A$4:$DA$2000,7,FALSE)="","",VLOOKUP($A106,'[1]Master File'!$A$4:$DA$2000,7,FALSE))</f>
        <v>Doc. Staff</v>
      </c>
      <c r="H106" s="21" t="str">
        <f>IF(VLOOKUP($A106,'[1]Master File'!$A$4:$DA$2000,8,FALSE)="","",VLOOKUP($A106,'[1]Master File'!$A$4:$DA$2000,8,FALSE))</f>
        <v>86 21 38102419</v>
      </c>
      <c r="I106" s="21" t="str">
        <f>IF(VLOOKUP($A106,'[1]Master File'!$A$4:$DA$2000,9,FALSE)="","",VLOOKUP($A106,'[1]Master File'!$A$4:$DA$2000,9,FALSE))</f>
        <v>xqiong@ups.com</v>
      </c>
      <c r="J106" s="22" t="str">
        <f>IF(VLOOKUP($A106,'[1]Master File'!$A$4:$DA$2000,44,FALSE)="","",VLOOKUP($A106,'[1]Master File'!$A$4:$DA$2000,44,FALSE))</f>
        <v>M</v>
      </c>
    </row>
    <row r="107" spans="1:10" x14ac:dyDescent="0.25">
      <c r="A107" s="24">
        <v>610</v>
      </c>
      <c r="B107" s="20" t="str">
        <f>IF(VLOOKUP($A107,'[1]Master File'!$A$4:$DA$2000,2,FALSE)="","",VLOOKUP($A107,'[1]Master File'!$A$4:$DA$2000,2,FALSE))</f>
        <v>China</v>
      </c>
      <c r="C107" s="21" t="str">
        <f>IF(VLOOKUP($A107,'[1]Master File'!$A$4:$DA$2000,3,FALSE)="","",VLOOKUP($A107,'[1]Master File'!$A$4:$DA$2000,3,FALSE))</f>
        <v>Shanghai</v>
      </c>
      <c r="D107" s="21" t="str">
        <f>IF(VLOOKUP($A107,'[1]Master File'!$A$4:$DA$2000,4,FALSE)="","",VLOOKUP($A107,'[1]Master File'!$A$4:$DA$2000,4,FALSE))</f>
        <v>CNSHA</v>
      </c>
      <c r="E107" s="22" t="str">
        <f>IF(VLOOKUP($A107,'[1]Master File'!$A$4:$DA$2000,5,FALSE)="","",VLOOKUP($A107,'[1]Master File'!$A$4:$DA$2000,5,FALSE))</f>
        <v>O</v>
      </c>
      <c r="F107" s="21" t="str">
        <f>IF(VLOOKUP($A107,'[1]Master File'!$A$4:$DA$2000,6,FALSE)="","",VLOOKUP($A107,'[1]Master File'!$A$4:$DA$2000,6,FALSE))</f>
        <v>Frances Zhang</v>
      </c>
      <c r="G107" s="21" t="str">
        <f>IF(VLOOKUP($A107,'[1]Master File'!$A$4:$DA$2000,7,FALSE)="","",VLOOKUP($A107,'[1]Master File'!$A$4:$DA$2000,7,FALSE))</f>
        <v>CSR</v>
      </c>
      <c r="H107" s="21" t="str">
        <f>IF(VLOOKUP($A107,'[1]Master File'!$A$4:$DA$2000,8,FALSE)="","",VLOOKUP($A107,'[1]Master File'!$A$4:$DA$2000,8,FALSE))</f>
        <v>86 21 38102400</v>
      </c>
      <c r="I107" s="21" t="str">
        <f>IF(VLOOKUP($A107,'[1]Master File'!$A$4:$DA$2000,9,FALSE)="","",VLOOKUP($A107,'[1]Master File'!$A$4:$DA$2000,9,FALSE))</f>
        <v>zfrances@ups.com</v>
      </c>
      <c r="J107" s="22" t="str">
        <f>IF(VLOOKUP($A107,'[1]Master File'!$A$4:$DA$2000,44,FALSE)="","",VLOOKUP($A107,'[1]Master File'!$A$4:$DA$2000,44,FALSE))</f>
        <v>M</v>
      </c>
    </row>
    <row r="108" spans="1:10" x14ac:dyDescent="0.25">
      <c r="A108" s="24">
        <v>618</v>
      </c>
      <c r="B108" s="20" t="str">
        <f>IF(VLOOKUP($A108,'[1]Master File'!$A$4:$DA$2000,2,FALSE)="","",VLOOKUP($A108,'[1]Master File'!$A$4:$DA$2000,2,FALSE))</f>
        <v>China</v>
      </c>
      <c r="C108" s="21" t="str">
        <f>IF(VLOOKUP($A108,'[1]Master File'!$A$4:$DA$2000,3,FALSE)="","",VLOOKUP($A108,'[1]Master File'!$A$4:$DA$2000,3,FALSE))</f>
        <v>Jiangyin</v>
      </c>
      <c r="D108" s="21" t="str">
        <f>IF(VLOOKUP($A108,'[1]Master File'!$A$4:$DA$2000,4,FALSE)="","",VLOOKUP($A108,'[1]Master File'!$A$4:$DA$2000,4,FALSE))</f>
        <v>CNJIA</v>
      </c>
      <c r="E108" s="22" t="str">
        <f>IF(VLOOKUP($A108,'[1]Master File'!$A$4:$DA$2000,5,FALSE)="","",VLOOKUP($A108,'[1]Master File'!$A$4:$DA$2000,5,FALSE))</f>
        <v>O</v>
      </c>
      <c r="F108" s="21" t="str">
        <f>IF(VLOOKUP($A108,'[1]Master File'!$A$4:$DA$2000,6,FALSE)="","",VLOOKUP($A108,'[1]Master File'!$A$4:$DA$2000,6,FALSE))</f>
        <v>** See Shanghai (LCL)</v>
      </c>
      <c r="G108" s="21" t="str">
        <f>IF(VLOOKUP($A108,'[1]Master File'!$A$4:$DA$2000,7,FALSE)="","",VLOOKUP($A108,'[1]Master File'!$A$4:$DA$2000,7,FALSE))</f>
        <v/>
      </c>
      <c r="H108" s="21" t="str">
        <f>IF(VLOOKUP($A108,'[1]Master File'!$A$4:$DA$2000,8,FALSE)="","",VLOOKUP($A108,'[1]Master File'!$A$4:$DA$2000,8,FALSE))</f>
        <v/>
      </c>
      <c r="I108" s="21" t="str">
        <f>IF(VLOOKUP($A108,'[1]Master File'!$A$4:$DA$2000,9,FALSE)="","",VLOOKUP($A108,'[1]Master File'!$A$4:$DA$2000,9,FALSE))</f>
        <v/>
      </c>
      <c r="J108" s="22" t="str">
        <f>IF(VLOOKUP($A108,'[1]Master File'!$A$4:$DA$2000,44,FALSE)="","",VLOOKUP($A108,'[1]Master File'!$A$4:$DA$2000,44,FALSE))</f>
        <v>*</v>
      </c>
    </row>
    <row r="109" spans="1:10" ht="15.6" x14ac:dyDescent="0.25">
      <c r="A109" s="24">
        <v>661</v>
      </c>
      <c r="B109" s="20" t="str">
        <f>IF(VLOOKUP($A109,'[1]Master File'!$A$4:$DA$2000,2,FALSE)="","",VLOOKUP($A109,'[1]Master File'!$A$4:$DA$2000,2,FALSE))</f>
        <v>China</v>
      </c>
      <c r="C109" s="21" t="str">
        <f>IF(VLOOKUP($A109,'[1]Master File'!$A$4:$DA$2000,3,FALSE)="","",VLOOKUP($A109,'[1]Master File'!$A$4:$DA$2000,3,FALSE))</f>
        <v>Shenzhen</v>
      </c>
      <c r="D109" s="21" t="str">
        <f>IF(VLOOKUP($A109,'[1]Master File'!$A$4:$DA$2000,4,FALSE)="","",VLOOKUP($A109,'[1]Master File'!$A$4:$DA$2000,4,FALSE))</f>
        <v>CNSZX</v>
      </c>
      <c r="E109" s="22" t="str">
        <f>IF(VLOOKUP($A109,'[1]Master File'!$A$4:$DA$2000,5,FALSE)="","",VLOOKUP($A109,'[1]Master File'!$A$4:$DA$2000,5,FALSE))</f>
        <v>O</v>
      </c>
      <c r="F109" s="21" t="str">
        <f>IF(VLOOKUP($A109,'[1]Master File'!$A$4:$DA$2000,6,FALSE)="","",VLOOKUP($A109,'[1]Master File'!$A$4:$DA$2000,6,FALSE))</f>
        <v>SZX Kroger Team</v>
      </c>
      <c r="G109" s="21" t="str">
        <f>IF(VLOOKUP($A109,'[1]Master File'!$A$4:$DA$2000,7,FALSE)="","",VLOOKUP($A109,'[1]Master File'!$A$4:$DA$2000,7,FALSE))</f>
        <v/>
      </c>
      <c r="H109" s="21" t="str">
        <f>IF(VLOOKUP($A109,'[1]Master File'!$A$4:$DA$2000,8,FALSE)="","",VLOOKUP($A109,'[1]Master File'!$A$4:$DA$2000,8,FALSE))</f>
        <v/>
      </c>
      <c r="I109" s="21" t="str">
        <f>IF(VLOOKUP($A109,'[1]Master File'!$A$4:$DA$2000,9,FALSE)="","",VLOOKUP($A109,'[1]Master File'!$A$4:$DA$2000,9,FALSE))</f>
        <v>upsszxoceankrogerop@ups.com</v>
      </c>
      <c r="J109" s="22" t="str">
        <f>IF(VLOOKUP($A109,'[1]Master File'!$A$4:$DA$2000,44,FALSE)="","",VLOOKUP($A109,'[1]Master File'!$A$4:$DA$2000,44,FALSE))</f>
        <v>M</v>
      </c>
    </row>
    <row r="110" spans="1:10" x14ac:dyDescent="0.25">
      <c r="A110" s="24">
        <v>666</v>
      </c>
      <c r="B110" s="20" t="str">
        <f>IF(VLOOKUP($A110,'[1]Master File'!$A$4:$DA$2000,2,FALSE)="","",VLOOKUP($A110,'[1]Master File'!$A$4:$DA$2000,2,FALSE))</f>
        <v>China</v>
      </c>
      <c r="C110" s="21" t="str">
        <f>IF(VLOOKUP($A110,'[1]Master File'!$A$4:$DA$2000,3,FALSE)="","",VLOOKUP($A110,'[1]Master File'!$A$4:$DA$2000,3,FALSE))</f>
        <v>Shenzhen</v>
      </c>
      <c r="D110" s="21" t="str">
        <f>IF(VLOOKUP($A110,'[1]Master File'!$A$4:$DA$2000,4,FALSE)="","",VLOOKUP($A110,'[1]Master File'!$A$4:$DA$2000,4,FALSE))</f>
        <v>CNSZX</v>
      </c>
      <c r="E110" s="22" t="str">
        <f>IF(VLOOKUP($A110,'[1]Master File'!$A$4:$DA$2000,5,FALSE)="","",VLOOKUP($A110,'[1]Master File'!$A$4:$DA$2000,5,FALSE))</f>
        <v>O</v>
      </c>
      <c r="F110" s="21" t="str">
        <f>IF(VLOOKUP($A110,'[1]Master File'!$A$4:$DA$2000,6,FALSE)="","",VLOOKUP($A110,'[1]Master File'!$A$4:$DA$2000,6,FALSE))</f>
        <v>Keira Ma</v>
      </c>
      <c r="G110" s="21" t="str">
        <f>IF(VLOOKUP($A110,'[1]Master File'!$A$4:$DA$2000,7,FALSE)="","",VLOOKUP($A110,'[1]Master File'!$A$4:$DA$2000,7,FALSE))</f>
        <v xml:space="preserve">Senior SCR </v>
      </c>
      <c r="H110" s="21" t="str">
        <f>IF(VLOOKUP($A110,'[1]Master File'!$A$4:$DA$2000,8,FALSE)="","",VLOOKUP($A110,'[1]Master File'!$A$4:$DA$2000,8,FALSE))</f>
        <v>86 755 82627848</v>
      </c>
      <c r="I110" s="21" t="str">
        <f>IF(VLOOKUP($A110,'[1]Master File'!$A$4:$DA$2000,9,FALSE)="","",VLOOKUP($A110,'[1]Master File'!$A$4:$DA$2000,9,FALSE))</f>
        <v>mkeira@ups.com</v>
      </c>
      <c r="J110" s="22" t="str">
        <f>IF(VLOOKUP($A110,'[1]Master File'!$A$4:$DA$2000,44,FALSE)="","",VLOOKUP($A110,'[1]Master File'!$A$4:$DA$2000,44,FALSE))</f>
        <v>M</v>
      </c>
    </row>
    <row r="111" spans="1:10" x14ac:dyDescent="0.25">
      <c r="A111" s="24">
        <v>679</v>
      </c>
      <c r="B111" s="20" t="str">
        <f>IF(VLOOKUP($A111,'[1]Master File'!$A$4:$DA$2000,2,FALSE)="","",VLOOKUP($A111,'[1]Master File'!$A$4:$DA$2000,2,FALSE))</f>
        <v>China</v>
      </c>
      <c r="C111" s="21" t="str">
        <f>IF(VLOOKUP($A111,'[1]Master File'!$A$4:$DA$2000,3,FALSE)="","",VLOOKUP($A111,'[1]Master File'!$A$4:$DA$2000,3,FALSE))</f>
        <v>Shenzhen</v>
      </c>
      <c r="D111" s="21" t="str">
        <f>IF(VLOOKUP($A111,'[1]Master File'!$A$4:$DA$2000,4,FALSE)="","",VLOOKUP($A111,'[1]Master File'!$A$4:$DA$2000,4,FALSE))</f>
        <v>CNSZX</v>
      </c>
      <c r="E111" s="22" t="str">
        <f>IF(VLOOKUP($A111,'[1]Master File'!$A$4:$DA$2000,5,FALSE)="","",VLOOKUP($A111,'[1]Master File'!$A$4:$DA$2000,5,FALSE))</f>
        <v>O</v>
      </c>
      <c r="F111" s="21" t="str">
        <f>IF(VLOOKUP($A111,'[1]Master File'!$A$4:$DA$2000,6,FALSE)="","",VLOOKUP($A111,'[1]Master File'!$A$4:$DA$2000,6,FALSE))</f>
        <v>Sophia Xu</v>
      </c>
      <c r="G111" s="21" t="str">
        <f>IF(VLOOKUP($A111,'[1]Master File'!$A$4:$DA$2000,7,FALSE)="","",VLOOKUP($A111,'[1]Master File'!$A$4:$DA$2000,7,FALSE))</f>
        <v>Supervisor</v>
      </c>
      <c r="H111" s="21" t="str">
        <f>IF(VLOOKUP($A111,'[1]Master File'!$A$4:$DA$2000,8,FALSE)="","",VLOOKUP($A111,'[1]Master File'!$A$4:$DA$2000,8,FALSE))</f>
        <v>86 755 82627819</v>
      </c>
      <c r="I111" s="21" t="str">
        <f>IF(VLOOKUP($A111,'[1]Master File'!$A$4:$DA$2000,9,FALSE)="","",VLOOKUP($A111,'[1]Master File'!$A$4:$DA$2000,9,FALSE))</f>
        <v>sxxu@ups.com</v>
      </c>
      <c r="J111" s="22" t="str">
        <f>IF(VLOOKUP($A111,'[1]Master File'!$A$4:$DA$2000,44,FALSE)="","",VLOOKUP($A111,'[1]Master File'!$A$4:$DA$2000,44,FALSE))</f>
        <v>B</v>
      </c>
    </row>
    <row r="112" spans="1:10" x14ac:dyDescent="0.25">
      <c r="A112" s="24">
        <v>694</v>
      </c>
      <c r="B112" s="20" t="str">
        <f>IF(VLOOKUP($A112,'[1]Master File'!$A$4:$DA$2000,2,FALSE)="","",VLOOKUP($A112,'[1]Master File'!$A$4:$DA$2000,2,FALSE))</f>
        <v>China</v>
      </c>
      <c r="C112" s="21" t="str">
        <f>IF(VLOOKUP($A112,'[1]Master File'!$A$4:$DA$2000,3,FALSE)="","",VLOOKUP($A112,'[1]Master File'!$A$4:$DA$2000,3,FALSE))</f>
        <v>Shantou</v>
      </c>
      <c r="D112" s="21" t="str">
        <f>IF(VLOOKUP($A112,'[1]Master File'!$A$4:$DA$2000,4,FALSE)="","",VLOOKUP($A112,'[1]Master File'!$A$4:$DA$2000,4,FALSE))</f>
        <v>CNSWA</v>
      </c>
      <c r="E112" s="22" t="str">
        <f>IF(VLOOKUP($A112,'[1]Master File'!$A$4:$DA$2000,5,FALSE)="","",VLOOKUP($A112,'[1]Master File'!$A$4:$DA$2000,5,FALSE))</f>
        <v>O</v>
      </c>
      <c r="F112" s="21" t="str">
        <f>IF(VLOOKUP($A112,'[1]Master File'!$A$4:$DA$2000,6,FALSE)="","",VLOOKUP($A112,'[1]Master File'!$A$4:$DA$2000,6,FALSE))</f>
        <v>** See Shenzhen</v>
      </c>
      <c r="G112" s="21" t="str">
        <f>IF(VLOOKUP($A112,'[1]Master File'!$A$4:$DA$2000,7,FALSE)="","",VLOOKUP($A112,'[1]Master File'!$A$4:$DA$2000,7,FALSE))</f>
        <v/>
      </c>
      <c r="H112" s="21" t="str">
        <f>IF(VLOOKUP($A112,'[1]Master File'!$A$4:$DA$2000,8,FALSE)="","",VLOOKUP($A112,'[1]Master File'!$A$4:$DA$2000,8,FALSE))</f>
        <v/>
      </c>
      <c r="I112" s="21" t="str">
        <f>IF(VLOOKUP($A112,'[1]Master File'!$A$4:$DA$2000,9,FALSE)="","",VLOOKUP($A112,'[1]Master File'!$A$4:$DA$2000,9,FALSE))</f>
        <v/>
      </c>
      <c r="J112" s="22" t="str">
        <f>IF(VLOOKUP($A112,'[1]Master File'!$A$4:$DA$2000,44,FALSE)="","",VLOOKUP($A112,'[1]Master File'!$A$4:$DA$2000,44,FALSE))</f>
        <v>*</v>
      </c>
    </row>
    <row r="113" spans="1:10" x14ac:dyDescent="0.25">
      <c r="A113" s="24">
        <v>696</v>
      </c>
      <c r="B113" s="20" t="str">
        <f>IF(VLOOKUP($A113,'[1]Master File'!$A$4:$DA$2000,2,FALSE)="","",VLOOKUP($A113,'[1]Master File'!$A$4:$DA$2000,2,FALSE))</f>
        <v>China</v>
      </c>
      <c r="C113" s="21" t="str">
        <f>IF(VLOOKUP($A113,'[1]Master File'!$A$4:$DA$2000,3,FALSE)="","",VLOOKUP($A113,'[1]Master File'!$A$4:$DA$2000,3,FALSE))</f>
        <v>Yantian</v>
      </c>
      <c r="D113" s="21" t="str">
        <f>IF(VLOOKUP($A113,'[1]Master File'!$A$4:$DA$2000,4,FALSE)="","",VLOOKUP($A113,'[1]Master File'!$A$4:$DA$2000,4,FALSE))</f>
        <v>CNYTN</v>
      </c>
      <c r="E113" s="22" t="str">
        <f>IF(VLOOKUP($A113,'[1]Master File'!$A$4:$DA$2000,5,FALSE)="","",VLOOKUP($A113,'[1]Master File'!$A$4:$DA$2000,5,FALSE))</f>
        <v>O</v>
      </c>
      <c r="F113" s="21" t="str">
        <f>IF(VLOOKUP($A113,'[1]Master File'!$A$4:$DA$2000,6,FALSE)="","",VLOOKUP($A113,'[1]Master File'!$A$4:$DA$2000,6,FALSE))</f>
        <v>** See Shenzhen</v>
      </c>
      <c r="G113" s="21" t="str">
        <f>IF(VLOOKUP($A113,'[1]Master File'!$A$4:$DA$2000,7,FALSE)="","",VLOOKUP($A113,'[1]Master File'!$A$4:$DA$2000,7,FALSE))</f>
        <v/>
      </c>
      <c r="H113" s="21" t="str">
        <f>IF(VLOOKUP($A113,'[1]Master File'!$A$4:$DA$2000,8,FALSE)="","",VLOOKUP($A113,'[1]Master File'!$A$4:$DA$2000,8,FALSE))</f>
        <v/>
      </c>
      <c r="I113" s="21" t="str">
        <f>IF(VLOOKUP($A113,'[1]Master File'!$A$4:$DA$2000,9,FALSE)="","",VLOOKUP($A113,'[1]Master File'!$A$4:$DA$2000,9,FALSE))</f>
        <v/>
      </c>
      <c r="J113" s="22" t="str">
        <f>IF(VLOOKUP($A113,'[1]Master File'!$A$4:$DA$2000,44,FALSE)="","",VLOOKUP($A113,'[1]Master File'!$A$4:$DA$2000,44,FALSE))</f>
        <v>*</v>
      </c>
    </row>
    <row r="114" spans="1:10" ht="23.4" x14ac:dyDescent="0.25">
      <c r="A114" s="24">
        <v>701</v>
      </c>
      <c r="B114" s="20" t="str">
        <f>IF(VLOOKUP($A114,'[1]Master File'!$A$4:$DA$2000,2,FALSE)="","",VLOOKUP($A114,'[1]Master File'!$A$4:$DA$2000,2,FALSE))</f>
        <v>China</v>
      </c>
      <c r="C114" s="21" t="str">
        <f>IF(VLOOKUP($A114,'[1]Master File'!$A$4:$DA$2000,3,FALSE)="","",VLOOKUP($A114,'[1]Master File'!$A$4:$DA$2000,3,FALSE))</f>
        <v>Dongguan</v>
      </c>
      <c r="D114" s="21" t="str">
        <f>IF(VLOOKUP($A114,'[1]Master File'!$A$4:$DA$2000,4,FALSE)="","",VLOOKUP($A114,'[1]Master File'!$A$4:$DA$2000,4,FALSE))</f>
        <v>CNDGG</v>
      </c>
      <c r="E114" s="22" t="str">
        <f>IF(VLOOKUP($A114,'[1]Master File'!$A$4:$DA$2000,5,FALSE)="","",VLOOKUP($A114,'[1]Master File'!$A$4:$DA$2000,5,FALSE))</f>
        <v>O</v>
      </c>
      <c r="F114" s="21" t="str">
        <f>IF(VLOOKUP($A114,'[1]Master File'!$A$4:$DA$2000,6,FALSE)="","",VLOOKUP($A114,'[1]Master File'!$A$4:$DA$2000,6,FALSE))</f>
        <v>** If Incoterm Location is Shenzhen, see Shenzhen.</v>
      </c>
      <c r="G114" s="21" t="str">
        <f>IF(VLOOKUP($A114,'[1]Master File'!$A$4:$DA$2000,7,FALSE)="","",VLOOKUP($A114,'[1]Master File'!$A$4:$DA$2000,7,FALSE))</f>
        <v/>
      </c>
      <c r="H114" s="21" t="str">
        <f>IF(VLOOKUP($A114,'[1]Master File'!$A$4:$DA$2000,8,FALSE)="","",VLOOKUP($A114,'[1]Master File'!$A$4:$DA$2000,8,FALSE))</f>
        <v/>
      </c>
      <c r="I114" s="21" t="str">
        <f>IF(VLOOKUP($A114,'[1]Master File'!$A$4:$DA$2000,9,FALSE)="","",VLOOKUP($A114,'[1]Master File'!$A$4:$DA$2000,9,FALSE))</f>
        <v/>
      </c>
      <c r="J114" s="22" t="str">
        <f>IF(VLOOKUP($A114,'[1]Master File'!$A$4:$DA$2000,44,FALSE)="","",VLOOKUP($A114,'[1]Master File'!$A$4:$DA$2000,44,FALSE))</f>
        <v>*</v>
      </c>
    </row>
    <row r="115" spans="1:10" ht="15.6" x14ac:dyDescent="0.25">
      <c r="A115" s="24">
        <v>707</v>
      </c>
      <c r="B115" s="20" t="str">
        <f>IF(VLOOKUP($A115,'[1]Master File'!$A$4:$DA$2000,2,FALSE)="","",VLOOKUP($A115,'[1]Master File'!$A$4:$DA$2000,2,FALSE))</f>
        <v>China</v>
      </c>
      <c r="C115" s="21" t="str">
        <f>IF(VLOOKUP($A115,'[1]Master File'!$A$4:$DA$2000,3,FALSE)="","",VLOOKUP($A115,'[1]Master File'!$A$4:$DA$2000,3,FALSE))</f>
        <v>Tianjin(airport) 
Xingang(seaport)</v>
      </c>
      <c r="D115" s="21" t="str">
        <f>IF(VLOOKUP($A115,'[1]Master File'!$A$4:$DA$2000,4,FALSE)="","",VLOOKUP($A115,'[1]Master File'!$A$4:$DA$2000,4,FALSE))</f>
        <v>CNTSN/CNTXG</v>
      </c>
      <c r="E115" s="22" t="str">
        <f>IF(VLOOKUP($A115,'[1]Master File'!$A$4:$DA$2000,5,FALSE)="","",VLOOKUP($A115,'[1]Master File'!$A$4:$DA$2000,5,FALSE))</f>
        <v>O</v>
      </c>
      <c r="F115" s="21" t="str">
        <f>IF(VLOOKUP($A115,'[1]Master File'!$A$4:$DA$2000,6,FALSE)="","",VLOOKUP($A115,'[1]Master File'!$A$4:$DA$2000,6,FALSE))</f>
        <v>Jeanne Wang</v>
      </c>
      <c r="G115" s="21" t="str">
        <f>IF(VLOOKUP($A115,'[1]Master File'!$A$4:$DA$2000,7,FALSE)="","",VLOOKUP($A115,'[1]Master File'!$A$4:$DA$2000,7,FALSE))</f>
        <v xml:space="preserve">Ocean Supervisor  </v>
      </c>
      <c r="H115" s="21" t="str">
        <f>IF(VLOOKUP($A115,'[1]Master File'!$A$4:$DA$2000,8,FALSE)="","",VLOOKUP($A115,'[1]Master File'!$A$4:$DA$2000,8,FALSE))</f>
        <v>86 22 23153399 ext 106</v>
      </c>
      <c r="I115" s="21" t="str">
        <f>IF(VLOOKUP($A115,'[1]Master File'!$A$4:$DA$2000,9,FALSE)="","",VLOOKUP($A115,'[1]Master File'!$A$4:$DA$2000,9,FALSE))</f>
        <v>wmingjing@ups.com</v>
      </c>
      <c r="J115" s="22" t="str">
        <f>IF(VLOOKUP($A115,'[1]Master File'!$A$4:$DA$2000,44,FALSE)="","",VLOOKUP($A115,'[1]Master File'!$A$4:$DA$2000,44,FALSE))</f>
        <v>B</v>
      </c>
    </row>
    <row r="116" spans="1:10" ht="15.6" x14ac:dyDescent="0.25">
      <c r="A116" s="24">
        <v>717</v>
      </c>
      <c r="B116" s="20" t="str">
        <f>IF(VLOOKUP($A116,'[1]Master File'!$A$4:$DA$2000,2,FALSE)="","",VLOOKUP($A116,'[1]Master File'!$A$4:$DA$2000,2,FALSE))</f>
        <v>China</v>
      </c>
      <c r="C116" s="21" t="str">
        <f>IF(VLOOKUP($A116,'[1]Master File'!$A$4:$DA$2000,3,FALSE)="","",VLOOKUP($A116,'[1]Master File'!$A$4:$DA$2000,3,FALSE))</f>
        <v>Tianjin(airport) 
Xingang(seaport)</v>
      </c>
      <c r="D116" s="21" t="str">
        <f>IF(VLOOKUP($A116,'[1]Master File'!$A$4:$DA$2000,4,FALSE)="","",VLOOKUP($A116,'[1]Master File'!$A$4:$DA$2000,4,FALSE))</f>
        <v>CNTSN/CNTXG</v>
      </c>
      <c r="E116" s="22" t="str">
        <f>IF(VLOOKUP($A116,'[1]Master File'!$A$4:$DA$2000,5,FALSE)="","",VLOOKUP($A116,'[1]Master File'!$A$4:$DA$2000,5,FALSE))</f>
        <v>O</v>
      </c>
      <c r="F116" s="21" t="str">
        <f>IF(VLOOKUP($A116,'[1]Master File'!$A$4:$DA$2000,6,FALSE)="","",VLOOKUP($A116,'[1]Master File'!$A$4:$DA$2000,6,FALSE))</f>
        <v>Sophia Sun</v>
      </c>
      <c r="G116" s="21" t="str">
        <f>IF(VLOOKUP($A116,'[1]Master File'!$A$4:$DA$2000,7,FALSE)="","",VLOOKUP($A116,'[1]Master File'!$A$4:$DA$2000,7,FALSE))</f>
        <v>CSR</v>
      </c>
      <c r="H116" s="21" t="str">
        <f>IF(VLOOKUP($A116,'[1]Master File'!$A$4:$DA$2000,8,FALSE)="","",VLOOKUP($A116,'[1]Master File'!$A$4:$DA$2000,8,FALSE))</f>
        <v>86 22 23153399 ext 118</v>
      </c>
      <c r="I116" s="21" t="str">
        <f>IF(VLOOKUP($A116,'[1]Master File'!$A$4:$DA$2000,9,FALSE)="","",VLOOKUP($A116,'[1]Master File'!$A$4:$DA$2000,9,FALSE))</f>
        <v>sunyan@ups.com</v>
      </c>
      <c r="J116" s="22" t="str">
        <f>IF(VLOOKUP($A116,'[1]Master File'!$A$4:$DA$2000,44,FALSE)="","",VLOOKUP($A116,'[1]Master File'!$A$4:$DA$2000,44,FALSE))</f>
        <v>M</v>
      </c>
    </row>
    <row r="117" spans="1:10" ht="15.6" x14ac:dyDescent="0.25">
      <c r="A117" s="24">
        <v>732</v>
      </c>
      <c r="B117" s="20" t="str">
        <f>IF(VLOOKUP($A117,'[1]Master File'!$A$4:$DA$2000,2,FALSE)="","",VLOOKUP($A117,'[1]Master File'!$A$4:$DA$2000,2,FALSE))</f>
        <v>China</v>
      </c>
      <c r="C117" s="21" t="str">
        <f>IF(VLOOKUP($A117,'[1]Master File'!$A$4:$DA$2000,3,FALSE)="","",VLOOKUP($A117,'[1]Master File'!$A$4:$DA$2000,3,FALSE))</f>
        <v>Xiamen</v>
      </c>
      <c r="D117" s="21" t="str">
        <f>IF(VLOOKUP($A117,'[1]Master File'!$A$4:$DA$2000,4,FALSE)="","",VLOOKUP($A117,'[1]Master File'!$A$4:$DA$2000,4,FALSE))</f>
        <v>CNXMN</v>
      </c>
      <c r="E117" s="22" t="str">
        <f>IF(VLOOKUP($A117,'[1]Master File'!$A$4:$DA$2000,5,FALSE)="","",VLOOKUP($A117,'[1]Master File'!$A$4:$DA$2000,5,FALSE))</f>
        <v>O</v>
      </c>
      <c r="F117" s="21" t="str">
        <f>IF(VLOOKUP($A117,'[1]Master File'!$A$4:$DA$2000,6,FALSE)="","",VLOOKUP($A117,'[1]Master File'!$A$4:$DA$2000,6,FALSE))</f>
        <v>Evestar Hu</v>
      </c>
      <c r="G117" s="21" t="str">
        <f>IF(VLOOKUP($A117,'[1]Master File'!$A$4:$DA$2000,7,FALSE)="","",VLOOKUP($A117,'[1]Master File'!$A$4:$DA$2000,7,FALSE))</f>
        <v>Assistant Manager</v>
      </c>
      <c r="H117" s="21" t="str">
        <f>IF(VLOOKUP($A117,'[1]Master File'!$A$4:$DA$2000,8,FALSE)="","",VLOOKUP($A117,'[1]Master File'!$A$4:$DA$2000,8,FALSE))</f>
        <v>86 592 8069922 ext 7999</v>
      </c>
      <c r="I117" s="21" t="str">
        <f>IF(VLOOKUP($A117,'[1]Master File'!$A$4:$DA$2000,9,FALSE)="","",VLOOKUP($A117,'[1]Master File'!$A$4:$DA$2000,9,FALSE))</f>
        <v>evestar.hu@ups.com</v>
      </c>
      <c r="J117" s="22" t="str">
        <f>IF(VLOOKUP($A117,'[1]Master File'!$A$4:$DA$2000,44,FALSE)="","",VLOOKUP($A117,'[1]Master File'!$A$4:$DA$2000,44,FALSE))</f>
        <v>B</v>
      </c>
    </row>
    <row r="118" spans="1:10" ht="15.6" x14ac:dyDescent="0.25">
      <c r="A118" s="24">
        <v>733</v>
      </c>
      <c r="B118" s="20" t="str">
        <f>IF(VLOOKUP($A118,'[1]Master File'!$A$4:$DA$2000,2,FALSE)="","",VLOOKUP($A118,'[1]Master File'!$A$4:$DA$2000,2,FALSE))</f>
        <v>China</v>
      </c>
      <c r="C118" s="21" t="str">
        <f>IF(VLOOKUP($A118,'[1]Master File'!$A$4:$DA$2000,3,FALSE)="","",VLOOKUP($A118,'[1]Master File'!$A$4:$DA$2000,3,FALSE))</f>
        <v>Xiamen</v>
      </c>
      <c r="D118" s="21" t="str">
        <f>IF(VLOOKUP($A118,'[1]Master File'!$A$4:$DA$2000,4,FALSE)="","",VLOOKUP($A118,'[1]Master File'!$A$4:$DA$2000,4,FALSE))</f>
        <v>CNXMN</v>
      </c>
      <c r="E118" s="22" t="str">
        <f>IF(VLOOKUP($A118,'[1]Master File'!$A$4:$DA$2000,5,FALSE)="","",VLOOKUP($A118,'[1]Master File'!$A$4:$DA$2000,5,FALSE))</f>
        <v>O</v>
      </c>
      <c r="F118" s="21" t="str">
        <f>IF(VLOOKUP($A118,'[1]Master File'!$A$4:$DA$2000,6,FALSE)="","",VLOOKUP($A118,'[1]Master File'!$A$4:$DA$2000,6,FALSE))</f>
        <v>Joe Fu</v>
      </c>
      <c r="G118" s="21" t="str">
        <f>IF(VLOOKUP($A118,'[1]Master File'!$A$4:$DA$2000,7,FALSE)="","",VLOOKUP($A118,'[1]Master File'!$A$4:$DA$2000,7,FALSE))</f>
        <v>Senior CSR</v>
      </c>
      <c r="H118" s="21" t="str">
        <f>IF(VLOOKUP($A118,'[1]Master File'!$A$4:$DA$2000,8,FALSE)="","",VLOOKUP($A118,'[1]Master File'!$A$4:$DA$2000,8,FALSE))</f>
        <v>86 592 8069922 ext 7963</v>
      </c>
      <c r="I118" s="21" t="str">
        <f>IF(VLOOKUP($A118,'[1]Master File'!$A$4:$DA$2000,9,FALSE)="","",VLOOKUP($A118,'[1]Master File'!$A$4:$DA$2000,9,FALSE))</f>
        <v>joefu@ups.com</v>
      </c>
      <c r="J118" s="22" t="str">
        <f>IF(VLOOKUP($A118,'[1]Master File'!$A$4:$DA$2000,44,FALSE)="","",VLOOKUP($A118,'[1]Master File'!$A$4:$DA$2000,44,FALSE))</f>
        <v>B</v>
      </c>
    </row>
    <row r="119" spans="1:10" ht="15.6" x14ac:dyDescent="0.25">
      <c r="A119" s="24">
        <v>744</v>
      </c>
      <c r="B119" s="20" t="str">
        <f>IF(VLOOKUP($A119,'[1]Master File'!$A$4:$DA$2000,2,FALSE)="","",VLOOKUP($A119,'[1]Master File'!$A$4:$DA$2000,2,FALSE))</f>
        <v>China</v>
      </c>
      <c r="C119" s="21" t="str">
        <f>IF(VLOOKUP($A119,'[1]Master File'!$A$4:$DA$2000,3,FALSE)="","",VLOOKUP($A119,'[1]Master File'!$A$4:$DA$2000,3,FALSE))</f>
        <v>Xiamen</v>
      </c>
      <c r="D119" s="21" t="str">
        <f>IF(VLOOKUP($A119,'[1]Master File'!$A$4:$DA$2000,4,FALSE)="","",VLOOKUP($A119,'[1]Master File'!$A$4:$DA$2000,4,FALSE))</f>
        <v>CNXMN</v>
      </c>
      <c r="E119" s="22" t="str">
        <f>IF(VLOOKUP($A119,'[1]Master File'!$A$4:$DA$2000,5,FALSE)="","",VLOOKUP($A119,'[1]Master File'!$A$4:$DA$2000,5,FALSE))</f>
        <v>O</v>
      </c>
      <c r="F119" s="21" t="str">
        <f>IF(VLOOKUP($A119,'[1]Master File'!$A$4:$DA$2000,6,FALSE)="","",VLOOKUP($A119,'[1]Master File'!$A$4:$DA$2000,6,FALSE))</f>
        <v>Ursula Xiong</v>
      </c>
      <c r="G119" s="21" t="str">
        <f>IF(VLOOKUP($A119,'[1]Master File'!$A$4:$DA$2000,7,FALSE)="","",VLOOKUP($A119,'[1]Master File'!$A$4:$DA$2000,7,FALSE))</f>
        <v>Senior CSR</v>
      </c>
      <c r="H119" s="21" t="str">
        <f>IF(VLOOKUP($A119,'[1]Master File'!$A$4:$DA$2000,8,FALSE)="","",VLOOKUP($A119,'[1]Master File'!$A$4:$DA$2000,8,FALSE))</f>
        <v>86 592 8069922 ext 7956</v>
      </c>
      <c r="I119" s="21" t="str">
        <f>IF(VLOOKUP($A119,'[1]Master File'!$A$4:$DA$2000,9,FALSE)="","",VLOOKUP($A119,'[1]Master File'!$A$4:$DA$2000,9,FALSE))</f>
        <v>xursula@ups.com</v>
      </c>
      <c r="J119" s="22" t="str">
        <f>IF(VLOOKUP($A119,'[1]Master File'!$A$4:$DA$2000,44,FALSE)="","",VLOOKUP($A119,'[1]Master File'!$A$4:$DA$2000,44,FALSE))</f>
        <v>M</v>
      </c>
    </row>
    <row r="120" spans="1:10" x14ac:dyDescent="0.25">
      <c r="A120" s="24">
        <v>752</v>
      </c>
      <c r="B120" s="20" t="str">
        <f>IF(VLOOKUP($A120,'[1]Master File'!$A$4:$DA$2000,2,FALSE)="","",VLOOKUP($A120,'[1]Master File'!$A$4:$DA$2000,2,FALSE))</f>
        <v>China</v>
      </c>
      <c r="C120" s="21" t="str">
        <f>IF(VLOOKUP($A120,'[1]Master File'!$A$4:$DA$2000,3,FALSE)="","",VLOOKUP($A120,'[1]Master File'!$A$4:$DA$2000,3,FALSE))</f>
        <v>Hong Kong</v>
      </c>
      <c r="D120" s="21" t="str">
        <f>IF(VLOOKUP($A120,'[1]Master File'!$A$4:$DA$2000,4,FALSE)="","",VLOOKUP($A120,'[1]Master File'!$A$4:$DA$2000,4,FALSE))</f>
        <v>HKHKG</v>
      </c>
      <c r="E120" s="22" t="str">
        <f>IF(VLOOKUP($A120,'[1]Master File'!$A$4:$DA$2000,5,FALSE)="","",VLOOKUP($A120,'[1]Master File'!$A$4:$DA$2000,5,FALSE))</f>
        <v>O</v>
      </c>
      <c r="F120" s="21" t="str">
        <f>IF(VLOOKUP($A120,'[1]Master File'!$A$4:$DA$2000,6,FALSE)="","",VLOOKUP($A120,'[1]Master File'!$A$4:$DA$2000,6,FALSE))</f>
        <v>Lily Chan</v>
      </c>
      <c r="G120" s="21" t="str">
        <f>IF(VLOOKUP($A120,'[1]Master File'!$A$4:$DA$2000,7,FALSE)="","",VLOOKUP($A120,'[1]Master File'!$A$4:$DA$2000,7,FALSE))</f>
        <v>Operation</v>
      </c>
      <c r="H120" s="21" t="str">
        <f>IF(VLOOKUP($A120,'[1]Master File'!$A$4:$DA$2000,8,FALSE)="","",VLOOKUP($A120,'[1]Master File'!$A$4:$DA$2000,8,FALSE))</f>
        <v>852 29425121</v>
      </c>
      <c r="I120" s="21" t="str">
        <f>IF(VLOOKUP($A120,'[1]Master File'!$A$4:$DA$2000,9,FALSE)="","",VLOOKUP($A120,'[1]Master File'!$A$4:$DA$2000,9,FALSE))</f>
        <v>lwchan@ups.com</v>
      </c>
      <c r="J120" s="22" t="str">
        <f>IF(VLOOKUP($A120,'[1]Master File'!$A$4:$DA$2000,44,FALSE)="","",VLOOKUP($A120,'[1]Master File'!$A$4:$DA$2000,44,FALSE))</f>
        <v>B</v>
      </c>
    </row>
    <row r="121" spans="1:10" x14ac:dyDescent="0.25">
      <c r="A121" s="24">
        <v>756</v>
      </c>
      <c r="B121" s="20" t="str">
        <f>IF(VLOOKUP($A121,'[1]Master File'!$A$4:$DA$2000,2,FALSE)="","",VLOOKUP($A121,'[1]Master File'!$A$4:$DA$2000,2,FALSE))</f>
        <v>China</v>
      </c>
      <c r="C121" s="21" t="str">
        <f>IF(VLOOKUP($A121,'[1]Master File'!$A$4:$DA$2000,3,FALSE)="","",VLOOKUP($A121,'[1]Master File'!$A$4:$DA$2000,3,FALSE))</f>
        <v>Hong Kong</v>
      </c>
      <c r="D121" s="21" t="str">
        <f>IF(VLOOKUP($A121,'[1]Master File'!$A$4:$DA$2000,4,FALSE)="","",VLOOKUP($A121,'[1]Master File'!$A$4:$DA$2000,4,FALSE))</f>
        <v>HKHKG</v>
      </c>
      <c r="E121" s="22" t="str">
        <f>IF(VLOOKUP($A121,'[1]Master File'!$A$4:$DA$2000,5,FALSE)="","",VLOOKUP($A121,'[1]Master File'!$A$4:$DA$2000,5,FALSE))</f>
        <v>O</v>
      </c>
      <c r="F121" s="21" t="str">
        <f>IF(VLOOKUP($A121,'[1]Master File'!$A$4:$DA$2000,6,FALSE)="","",VLOOKUP($A121,'[1]Master File'!$A$4:$DA$2000,6,FALSE))</f>
        <v>Wan Wong</v>
      </c>
      <c r="G121" s="21" t="str">
        <f>IF(VLOOKUP($A121,'[1]Master File'!$A$4:$DA$2000,7,FALSE)="","",VLOOKUP($A121,'[1]Master File'!$A$4:$DA$2000,7,FALSE))</f>
        <v>Senior Specialist</v>
      </c>
      <c r="H121" s="21" t="str">
        <f>IF(VLOOKUP($A121,'[1]Master File'!$A$4:$DA$2000,8,FALSE)="","",VLOOKUP($A121,'[1]Master File'!$A$4:$DA$2000,8,FALSE))</f>
        <v>852 29425230</v>
      </c>
      <c r="I121" s="21" t="str">
        <f>IF(VLOOKUP($A121,'[1]Master File'!$A$4:$DA$2000,9,FALSE)="","",VLOOKUP($A121,'[1]Master File'!$A$4:$DA$2000,9,FALSE))</f>
        <v>wan.wong@ups.com</v>
      </c>
      <c r="J121" s="22" t="str">
        <f>IF(VLOOKUP($A121,'[1]Master File'!$A$4:$DA$2000,44,FALSE)="","",VLOOKUP($A121,'[1]Master File'!$A$4:$DA$2000,44,FALSE))</f>
        <v>M</v>
      </c>
    </row>
    <row r="122" spans="1:10" x14ac:dyDescent="0.25">
      <c r="A122" s="24">
        <v>767</v>
      </c>
      <c r="B122" s="20" t="str">
        <f>IF(VLOOKUP($A122,'[1]Master File'!$A$4:$DA$2000,2,FALSE)="","",VLOOKUP($A122,'[1]Master File'!$A$4:$DA$2000,2,FALSE))</f>
        <v>China</v>
      </c>
      <c r="C122" s="21" t="str">
        <f>IF(VLOOKUP($A122,'[1]Master File'!$A$4:$DA$2000,3,FALSE)="","",VLOOKUP($A122,'[1]Master File'!$A$4:$DA$2000,3,FALSE))</f>
        <v>Hong Kong</v>
      </c>
      <c r="D122" s="21" t="str">
        <f>IF(VLOOKUP($A122,'[1]Master File'!$A$4:$DA$2000,4,FALSE)="","",VLOOKUP($A122,'[1]Master File'!$A$4:$DA$2000,4,FALSE))</f>
        <v>HKHKG</v>
      </c>
      <c r="E122" s="22" t="str">
        <f>IF(VLOOKUP($A122,'[1]Master File'!$A$4:$DA$2000,5,FALSE)="","",VLOOKUP($A122,'[1]Master File'!$A$4:$DA$2000,5,FALSE))</f>
        <v>O</v>
      </c>
      <c r="F122" s="21" t="str">
        <f>IF(VLOOKUP($A122,'[1]Master File'!$A$4:$DA$2000,6,FALSE)="","",VLOOKUP($A122,'[1]Master File'!$A$4:$DA$2000,6,FALSE))</f>
        <v>Milvin Lau</v>
      </c>
      <c r="G122" s="21" t="str">
        <f>IF(VLOOKUP($A122,'[1]Master File'!$A$4:$DA$2000,7,FALSE)="","",VLOOKUP($A122,'[1]Master File'!$A$4:$DA$2000,7,FALSE))</f>
        <v>Manager</v>
      </c>
      <c r="H122" s="21" t="str">
        <f>IF(VLOOKUP($A122,'[1]Master File'!$A$4:$DA$2000,8,FALSE)="","",VLOOKUP($A122,'[1]Master File'!$A$4:$DA$2000,8,FALSE))</f>
        <v>852 29425217</v>
      </c>
      <c r="I122" s="21" t="str">
        <f>IF(VLOOKUP($A122,'[1]Master File'!$A$4:$DA$2000,9,FALSE)="","",VLOOKUP($A122,'[1]Master File'!$A$4:$DA$2000,9,FALSE))</f>
        <v>Milvin.lau@ups.com</v>
      </c>
      <c r="J122" s="22" t="str">
        <f>IF(VLOOKUP($A122,'[1]Master File'!$A$4:$DA$2000,44,FALSE)="","",VLOOKUP($A122,'[1]Master File'!$A$4:$DA$2000,44,FALSE))</f>
        <v>B</v>
      </c>
    </row>
    <row r="123" spans="1:10" x14ac:dyDescent="0.25">
      <c r="A123" s="24">
        <v>789</v>
      </c>
      <c r="B123" s="20" t="str">
        <f>IF(VLOOKUP($A123,'[1]Master File'!$A$4:$DA$2000,2,FALSE)="","",VLOOKUP($A123,'[1]Master File'!$A$4:$DA$2000,2,FALSE))</f>
        <v>China</v>
      </c>
      <c r="C123" s="21" t="str">
        <f>IF(VLOOKUP($A123,'[1]Master File'!$A$4:$DA$2000,3,FALSE)="","",VLOOKUP($A123,'[1]Master File'!$A$4:$DA$2000,3,FALSE))</f>
        <v>Macau</v>
      </c>
      <c r="D123" s="21" t="str">
        <f>IF(VLOOKUP($A123,'[1]Master File'!$A$4:$DA$2000,4,FALSE)="","",VLOOKUP($A123,'[1]Master File'!$A$4:$DA$2000,4,FALSE))</f>
        <v>MOMFM</v>
      </c>
      <c r="E123" s="22" t="str">
        <f>IF(VLOOKUP($A123,'[1]Master File'!$A$4:$DA$2000,5,FALSE)="","",VLOOKUP($A123,'[1]Master File'!$A$4:$DA$2000,5,FALSE))</f>
        <v>O</v>
      </c>
      <c r="F123" s="21" t="str">
        <f>IF(VLOOKUP($A123,'[1]Master File'!$A$4:$DA$2000,6,FALSE)="","",VLOOKUP($A123,'[1]Master File'!$A$4:$DA$2000,6,FALSE))</f>
        <v>** See Hong Kong</v>
      </c>
      <c r="G123" s="21" t="str">
        <f>IF(VLOOKUP($A123,'[1]Master File'!$A$4:$DA$2000,7,FALSE)="","",VLOOKUP($A123,'[1]Master File'!$A$4:$DA$2000,7,FALSE))</f>
        <v/>
      </c>
      <c r="H123" s="21" t="str">
        <f>IF(VLOOKUP($A123,'[1]Master File'!$A$4:$DA$2000,8,FALSE)="","",VLOOKUP($A123,'[1]Master File'!$A$4:$DA$2000,8,FALSE))</f>
        <v/>
      </c>
      <c r="I123" s="21" t="str">
        <f>IF(VLOOKUP($A123,'[1]Master File'!$A$4:$DA$2000,9,FALSE)="","",VLOOKUP($A123,'[1]Master File'!$A$4:$DA$2000,9,FALSE))</f>
        <v/>
      </c>
      <c r="J123" s="22" t="str">
        <f>IF(VLOOKUP($A123,'[1]Master File'!$A$4:$DA$2000,44,FALSE)="","",VLOOKUP($A123,'[1]Master File'!$A$4:$DA$2000,44,FALSE))</f>
        <v>*</v>
      </c>
    </row>
    <row r="124" spans="1:10" ht="15.6" x14ac:dyDescent="0.25">
      <c r="A124" s="24">
        <v>795</v>
      </c>
      <c r="B124" s="20" t="str">
        <f>IF(VLOOKUP($A124,'[1]Master File'!$A$4:$DA$2000,2,FALSE)="","",VLOOKUP($A124,'[1]Master File'!$A$4:$DA$2000,2,FALSE))</f>
        <v>China</v>
      </c>
      <c r="C124" s="21" t="str">
        <f>IF(VLOOKUP($A124,'[1]Master File'!$A$4:$DA$2000,3,FALSE)="","",VLOOKUP($A124,'[1]Master File'!$A$4:$DA$2000,3,FALSE))</f>
        <v>Zhongshan</v>
      </c>
      <c r="D124" s="21" t="str">
        <f>IF(VLOOKUP($A124,'[1]Master File'!$A$4:$DA$2000,4,FALSE)="","",VLOOKUP($A124,'[1]Master File'!$A$4:$DA$2000,4,FALSE))</f>
        <v>CNZSN</v>
      </c>
      <c r="E124" s="22" t="str">
        <f>IF(VLOOKUP($A124,'[1]Master File'!$A$4:$DA$2000,5,FALSE)="","",VLOOKUP($A124,'[1]Master File'!$A$4:$DA$2000,5,FALSE))</f>
        <v>O</v>
      </c>
      <c r="F124" s="21" t="str">
        <f>IF(VLOOKUP($A124,'[1]Master File'!$A$4:$DA$2000,6,FALSE)="","",VLOOKUP($A124,'[1]Master File'!$A$4:$DA$2000,6,FALSE))</f>
        <v>** See Hong Kong for FCL shipment</v>
      </c>
      <c r="G124" s="21" t="str">
        <f>IF(VLOOKUP($A124,'[1]Master File'!$A$4:$DA$2000,7,FALSE)="","",VLOOKUP($A124,'[1]Master File'!$A$4:$DA$2000,7,FALSE))</f>
        <v/>
      </c>
      <c r="H124" s="21" t="str">
        <f>IF(VLOOKUP($A124,'[1]Master File'!$A$4:$DA$2000,8,FALSE)="","",VLOOKUP($A124,'[1]Master File'!$A$4:$DA$2000,8,FALSE))</f>
        <v/>
      </c>
      <c r="I124" s="21" t="str">
        <f>IF(VLOOKUP($A124,'[1]Master File'!$A$4:$DA$2000,9,FALSE)="","",VLOOKUP($A124,'[1]Master File'!$A$4:$DA$2000,9,FALSE))</f>
        <v/>
      </c>
      <c r="J124" s="22" t="str">
        <f>IF(VLOOKUP($A124,'[1]Master File'!$A$4:$DA$2000,44,FALSE)="","",VLOOKUP($A124,'[1]Master File'!$A$4:$DA$2000,44,FALSE))</f>
        <v>*</v>
      </c>
    </row>
    <row r="125" spans="1:10" x14ac:dyDescent="0.25">
      <c r="A125" s="24">
        <v>797</v>
      </c>
      <c r="B125" s="20" t="str">
        <f>IF(VLOOKUP($A125,'[1]Master File'!$A$4:$DA$2000,2,FALSE)="","",VLOOKUP($A125,'[1]Master File'!$A$4:$DA$2000,2,FALSE))</f>
        <v>China</v>
      </c>
      <c r="C125" s="21" t="str">
        <f>IF(VLOOKUP($A125,'[1]Master File'!$A$4:$DA$2000,3,FALSE)="","",VLOOKUP($A125,'[1]Master File'!$A$4:$DA$2000,3,FALSE))</f>
        <v>Zhuhai</v>
      </c>
      <c r="D125" s="21" t="str">
        <f>IF(VLOOKUP($A125,'[1]Master File'!$A$4:$DA$2000,4,FALSE)="","",VLOOKUP($A125,'[1]Master File'!$A$4:$DA$2000,4,FALSE))</f>
        <v>CNZUH</v>
      </c>
      <c r="E125" s="22" t="str">
        <f>IF(VLOOKUP($A125,'[1]Master File'!$A$4:$DA$2000,5,FALSE)="","",VLOOKUP($A125,'[1]Master File'!$A$4:$DA$2000,5,FALSE))</f>
        <v>O</v>
      </c>
      <c r="F125" s="21" t="str">
        <f>IF(VLOOKUP($A125,'[1]Master File'!$A$4:$DA$2000,6,FALSE)="","",VLOOKUP($A125,'[1]Master File'!$A$4:$DA$2000,6,FALSE))</f>
        <v>** See Hong Kong</v>
      </c>
      <c r="G125" s="21" t="str">
        <f>IF(VLOOKUP($A125,'[1]Master File'!$A$4:$DA$2000,7,FALSE)="","",VLOOKUP($A125,'[1]Master File'!$A$4:$DA$2000,7,FALSE))</f>
        <v/>
      </c>
      <c r="H125" s="21" t="str">
        <f>IF(VLOOKUP($A125,'[1]Master File'!$A$4:$DA$2000,8,FALSE)="","",VLOOKUP($A125,'[1]Master File'!$A$4:$DA$2000,8,FALSE))</f>
        <v/>
      </c>
      <c r="I125" s="21" t="str">
        <f>IF(VLOOKUP($A125,'[1]Master File'!$A$4:$DA$2000,9,FALSE)="","",VLOOKUP($A125,'[1]Master File'!$A$4:$DA$2000,9,FALSE))</f>
        <v/>
      </c>
      <c r="J125" s="22" t="str">
        <f>IF(VLOOKUP($A125,'[1]Master File'!$A$4:$DA$2000,44,FALSE)="","",VLOOKUP($A125,'[1]Master File'!$A$4:$DA$2000,44,FALSE))</f>
        <v>*</v>
      </c>
    </row>
    <row r="126" spans="1:10" x14ac:dyDescent="0.25">
      <c r="A126" s="24">
        <v>803</v>
      </c>
      <c r="B126" s="20" t="str">
        <f>IF(VLOOKUP($A126,'[1]Master File'!$A$4:$DA$2000,2,FALSE)="","",VLOOKUP($A126,'[1]Master File'!$A$4:$DA$2000,2,FALSE))</f>
        <v>Indonesia</v>
      </c>
      <c r="C126" s="21" t="str">
        <f>IF(VLOOKUP($A126,'[1]Master File'!$A$4:$DA$2000,3,FALSE)="","",VLOOKUP($A126,'[1]Master File'!$A$4:$DA$2000,3,FALSE))</f>
        <v>Jakarta</v>
      </c>
      <c r="D126" s="21" t="str">
        <f>IF(VLOOKUP($A126,'[1]Master File'!$A$4:$DA$2000,4,FALSE)="","",VLOOKUP($A126,'[1]Master File'!$A$4:$DA$2000,4,FALSE))</f>
        <v>IDJKT</v>
      </c>
      <c r="E126" s="22" t="str">
        <f>IF(VLOOKUP($A126,'[1]Master File'!$A$4:$DA$2000,5,FALSE)="","",VLOOKUP($A126,'[1]Master File'!$A$4:$DA$2000,5,FALSE))</f>
        <v>O</v>
      </c>
      <c r="F126" s="21" t="str">
        <f>IF(VLOOKUP($A126,'[1]Master File'!$A$4:$DA$2000,6,FALSE)="","",VLOOKUP($A126,'[1]Master File'!$A$4:$DA$2000,6,FALSE))</f>
        <v>Deasy Ambarsari</v>
      </c>
      <c r="G126" s="21" t="str">
        <f>IF(VLOOKUP($A126,'[1]Master File'!$A$4:$DA$2000,7,FALSE)="","",VLOOKUP($A126,'[1]Master File'!$A$4:$DA$2000,7,FALSE))</f>
        <v>SM Export Supervisor</v>
      </c>
      <c r="H126" s="21" t="str">
        <f>IF(VLOOKUP($A126,'[1]Master File'!$A$4:$DA$2000,8,FALSE)="","",VLOOKUP($A126,'[1]Master File'!$A$4:$DA$2000,8,FALSE))</f>
        <v>62 21 3805560</v>
      </c>
      <c r="I126" s="21" t="str">
        <f>IF(VLOOKUP($A126,'[1]Master File'!$A$4:$DA$2000,9,FALSE)="","",VLOOKUP($A126,'[1]Master File'!$A$4:$DA$2000,9,FALSE))</f>
        <v>deasy@combilogistics.co.id</v>
      </c>
      <c r="J126" s="22" t="str">
        <f>IF(VLOOKUP($A126,'[1]Master File'!$A$4:$DA$2000,44,FALSE)="","",VLOOKUP($A126,'[1]Master File'!$A$4:$DA$2000,44,FALSE))</f>
        <v>B</v>
      </c>
    </row>
    <row r="127" spans="1:10" ht="15.6" x14ac:dyDescent="0.25">
      <c r="A127" s="24">
        <v>804</v>
      </c>
      <c r="B127" s="20" t="str">
        <f>IF(VLOOKUP($A127,'[1]Master File'!$A$4:$DA$2000,2,FALSE)="","",VLOOKUP($A127,'[1]Master File'!$A$4:$DA$2000,2,FALSE))</f>
        <v>Indonesia</v>
      </c>
      <c r="C127" s="21" t="str">
        <f>IF(VLOOKUP($A127,'[1]Master File'!$A$4:$DA$2000,3,FALSE)="","",VLOOKUP($A127,'[1]Master File'!$A$4:$DA$2000,3,FALSE))</f>
        <v>Jakarta</v>
      </c>
      <c r="D127" s="21" t="str">
        <f>IF(VLOOKUP($A127,'[1]Master File'!$A$4:$DA$2000,4,FALSE)="","",VLOOKUP($A127,'[1]Master File'!$A$4:$DA$2000,4,FALSE))</f>
        <v>IDJKT</v>
      </c>
      <c r="E127" s="22" t="str">
        <f>IF(VLOOKUP($A127,'[1]Master File'!$A$4:$DA$2000,5,FALSE)="","",VLOOKUP($A127,'[1]Master File'!$A$4:$DA$2000,5,FALSE))</f>
        <v>O</v>
      </c>
      <c r="F127" s="21" t="str">
        <f>IF(VLOOKUP($A127,'[1]Master File'!$A$4:$DA$2000,6,FALSE)="","",VLOOKUP($A127,'[1]Master File'!$A$4:$DA$2000,6,FALSE))</f>
        <v>Yudi Stira</v>
      </c>
      <c r="G127" s="21" t="str">
        <f>IF(VLOOKUP($A127,'[1]Master File'!$A$4:$DA$2000,7,FALSE)="","",VLOOKUP($A127,'[1]Master File'!$A$4:$DA$2000,7,FALSE))</f>
        <v>Export Supervisor</v>
      </c>
      <c r="H127" s="21" t="str">
        <f>IF(VLOOKUP($A127,'[1]Master File'!$A$4:$DA$2000,8,FALSE)="","",VLOOKUP($A127,'[1]Master File'!$A$4:$DA$2000,8,FALSE))</f>
        <v>62 21 3525560</v>
      </c>
      <c r="I127" s="21" t="str">
        <f>IF(VLOOKUP($A127,'[1]Master File'!$A$4:$DA$2000,9,FALSE)="","",VLOOKUP($A127,'[1]Master File'!$A$4:$DA$2000,9,FALSE))</f>
        <v>yudhistira@combilogistics.co.id</v>
      </c>
      <c r="J127" s="22" t="str">
        <f>IF(VLOOKUP($A127,'[1]Master File'!$A$4:$DA$2000,44,FALSE)="","",VLOOKUP($A127,'[1]Master File'!$A$4:$DA$2000,44,FALSE))</f>
        <v>B</v>
      </c>
    </row>
    <row r="128" spans="1:10" x14ac:dyDescent="0.25">
      <c r="A128" s="24">
        <v>805</v>
      </c>
      <c r="B128" s="20" t="str">
        <f>IF(VLOOKUP($A128,'[1]Master File'!$A$4:$DA$2000,2,FALSE)="","",VLOOKUP($A128,'[1]Master File'!$A$4:$DA$2000,2,FALSE))</f>
        <v>Indonesia</v>
      </c>
      <c r="C128" s="21" t="str">
        <f>IF(VLOOKUP($A128,'[1]Master File'!$A$4:$DA$2000,3,FALSE)="","",VLOOKUP($A128,'[1]Master File'!$A$4:$DA$2000,3,FALSE))</f>
        <v>Jakarta</v>
      </c>
      <c r="D128" s="21" t="str">
        <f>IF(VLOOKUP($A128,'[1]Master File'!$A$4:$DA$2000,4,FALSE)="","",VLOOKUP($A128,'[1]Master File'!$A$4:$DA$2000,4,FALSE))</f>
        <v>IDJKT</v>
      </c>
      <c r="E128" s="22" t="str">
        <f>IF(VLOOKUP($A128,'[1]Master File'!$A$4:$DA$2000,5,FALSE)="","",VLOOKUP($A128,'[1]Master File'!$A$4:$DA$2000,5,FALSE))</f>
        <v>O</v>
      </c>
      <c r="F128" s="21" t="str">
        <f>IF(VLOOKUP($A128,'[1]Master File'!$A$4:$DA$2000,6,FALSE)="","",VLOOKUP($A128,'[1]Master File'!$A$4:$DA$2000,6,FALSE))</f>
        <v>Julie Aminingsih</v>
      </c>
      <c r="G128" s="21" t="str">
        <f>IF(VLOOKUP($A128,'[1]Master File'!$A$4:$DA$2000,7,FALSE)="","",VLOOKUP($A128,'[1]Master File'!$A$4:$DA$2000,7,FALSE))</f>
        <v>Manager of Ops</v>
      </c>
      <c r="H128" s="21" t="str">
        <f>IF(VLOOKUP($A128,'[1]Master File'!$A$4:$DA$2000,8,FALSE)="","",VLOOKUP($A128,'[1]Master File'!$A$4:$DA$2000,8,FALSE))</f>
        <v>62 21 3805560</v>
      </c>
      <c r="I128" s="21" t="str">
        <f>IF(VLOOKUP($A128,'[1]Master File'!$A$4:$DA$2000,9,FALSE)="","",VLOOKUP($A128,'[1]Master File'!$A$4:$DA$2000,9,FALSE))</f>
        <v>julie@combilogistics.co.id</v>
      </c>
      <c r="J128" s="22" t="str">
        <f>IF(VLOOKUP($A128,'[1]Master File'!$A$4:$DA$2000,44,FALSE)="","",VLOOKUP($A128,'[1]Master File'!$A$4:$DA$2000,44,FALSE))</f>
        <v>B</v>
      </c>
    </row>
    <row r="129" spans="1:10" x14ac:dyDescent="0.25">
      <c r="A129" s="24">
        <v>809</v>
      </c>
      <c r="B129" s="20" t="str">
        <f>IF(VLOOKUP($A129,'[1]Master File'!$A$4:$DA$2000,2,FALSE)="","",VLOOKUP($A129,'[1]Master File'!$A$4:$DA$2000,2,FALSE))</f>
        <v>Indonesia</v>
      </c>
      <c r="C129" s="21" t="str">
        <f>IF(VLOOKUP($A129,'[1]Master File'!$A$4:$DA$2000,3,FALSE)="","",VLOOKUP($A129,'[1]Master File'!$A$4:$DA$2000,3,FALSE))</f>
        <v>Jakarta</v>
      </c>
      <c r="D129" s="21" t="str">
        <f>IF(VLOOKUP($A129,'[1]Master File'!$A$4:$DA$2000,4,FALSE)="","",VLOOKUP($A129,'[1]Master File'!$A$4:$DA$2000,4,FALSE))</f>
        <v>IDJKT</v>
      </c>
      <c r="E129" s="22" t="str">
        <f>IF(VLOOKUP($A129,'[1]Master File'!$A$4:$DA$2000,5,FALSE)="","",VLOOKUP($A129,'[1]Master File'!$A$4:$DA$2000,5,FALSE))</f>
        <v>O</v>
      </c>
      <c r="F129" s="21" t="str">
        <f>IF(VLOOKUP($A129,'[1]Master File'!$A$4:$DA$2000,6,FALSE)="","",VLOOKUP($A129,'[1]Master File'!$A$4:$DA$2000,6,FALSE))</f>
        <v>Ilham</v>
      </c>
      <c r="G129" s="21" t="str">
        <f>IF(VLOOKUP($A129,'[1]Master File'!$A$4:$DA$2000,7,FALSE)="","",VLOOKUP($A129,'[1]Master File'!$A$4:$DA$2000,7,FALSE))</f>
        <v>CS</v>
      </c>
      <c r="H129" s="21" t="str">
        <f>IF(VLOOKUP($A129,'[1]Master File'!$A$4:$DA$2000,8,FALSE)="","",VLOOKUP($A129,'[1]Master File'!$A$4:$DA$2000,8,FALSE))</f>
        <v>62 21 3805560</v>
      </c>
      <c r="I129" s="21" t="str">
        <f>IF(VLOOKUP($A129,'[1]Master File'!$A$4:$DA$2000,9,FALSE)="","",VLOOKUP($A129,'[1]Master File'!$A$4:$DA$2000,9,FALSE))</f>
        <v>ilcham@combilogistics.co.id</v>
      </c>
      <c r="J129" s="22" t="str">
        <f>IF(VLOOKUP($A129,'[1]Master File'!$A$4:$DA$2000,44,FALSE)="","",VLOOKUP($A129,'[1]Master File'!$A$4:$DA$2000,44,FALSE))</f>
        <v>M</v>
      </c>
    </row>
    <row r="130" spans="1:10" x14ac:dyDescent="0.25">
      <c r="A130" s="24">
        <v>812</v>
      </c>
      <c r="B130" s="20" t="str">
        <f>IF(VLOOKUP($A130,'[1]Master File'!$A$4:$DA$2000,2,FALSE)="","",VLOOKUP($A130,'[1]Master File'!$A$4:$DA$2000,2,FALSE))</f>
        <v>Indonesia</v>
      </c>
      <c r="C130" s="21" t="str">
        <f>IF(VLOOKUP($A130,'[1]Master File'!$A$4:$DA$2000,3,FALSE)="","",VLOOKUP($A130,'[1]Master File'!$A$4:$DA$2000,3,FALSE))</f>
        <v>Semarang</v>
      </c>
      <c r="D130" s="21" t="str">
        <f>IF(VLOOKUP($A130,'[1]Master File'!$A$4:$DA$2000,4,FALSE)="","",VLOOKUP($A130,'[1]Master File'!$A$4:$DA$2000,4,FALSE))</f>
        <v>IDSRG</v>
      </c>
      <c r="E130" s="22" t="str">
        <f>IF(VLOOKUP($A130,'[1]Master File'!$A$4:$DA$2000,5,FALSE)="","",VLOOKUP($A130,'[1]Master File'!$A$4:$DA$2000,5,FALSE))</f>
        <v>O</v>
      </c>
      <c r="F130" s="21" t="str">
        <f>IF(VLOOKUP($A130,'[1]Master File'!$A$4:$DA$2000,6,FALSE)="","",VLOOKUP($A130,'[1]Master File'!$A$4:$DA$2000,6,FALSE))</f>
        <v>** See Jakarta</v>
      </c>
      <c r="G130" s="21" t="str">
        <f>IF(VLOOKUP($A130,'[1]Master File'!$A$4:$DA$2000,7,FALSE)="","",VLOOKUP($A130,'[1]Master File'!$A$4:$DA$2000,7,FALSE))</f>
        <v/>
      </c>
      <c r="H130" s="21" t="str">
        <f>IF(VLOOKUP($A130,'[1]Master File'!$A$4:$DA$2000,8,FALSE)="","",VLOOKUP($A130,'[1]Master File'!$A$4:$DA$2000,8,FALSE))</f>
        <v/>
      </c>
      <c r="I130" s="21" t="str">
        <f>IF(VLOOKUP($A130,'[1]Master File'!$A$4:$DA$2000,9,FALSE)="","",VLOOKUP($A130,'[1]Master File'!$A$4:$DA$2000,9,FALSE))</f>
        <v/>
      </c>
      <c r="J130" s="22" t="str">
        <f>IF(VLOOKUP($A130,'[1]Master File'!$A$4:$DA$2000,44,FALSE)="","",VLOOKUP($A130,'[1]Master File'!$A$4:$DA$2000,44,FALSE))</f>
        <v>*</v>
      </c>
    </row>
    <row r="131" spans="1:10" x14ac:dyDescent="0.25">
      <c r="A131" s="24">
        <v>815</v>
      </c>
      <c r="B131" s="20" t="str">
        <f>IF(VLOOKUP($A131,'[1]Master File'!$A$4:$DA$2000,2,FALSE)="","",VLOOKUP($A131,'[1]Master File'!$A$4:$DA$2000,2,FALSE))</f>
        <v>Indonesia</v>
      </c>
      <c r="C131" s="21" t="str">
        <f>IF(VLOOKUP($A131,'[1]Master File'!$A$4:$DA$2000,3,FALSE)="","",VLOOKUP($A131,'[1]Master File'!$A$4:$DA$2000,3,FALSE))</f>
        <v>Surabaya</v>
      </c>
      <c r="D131" s="21" t="str">
        <f>IF(VLOOKUP($A131,'[1]Master File'!$A$4:$DA$2000,4,FALSE)="","",VLOOKUP($A131,'[1]Master File'!$A$4:$DA$2000,4,FALSE))</f>
        <v>IDSUB</v>
      </c>
      <c r="E131" s="22" t="str">
        <f>IF(VLOOKUP($A131,'[1]Master File'!$A$4:$DA$2000,5,FALSE)="","",VLOOKUP($A131,'[1]Master File'!$A$4:$DA$2000,5,FALSE))</f>
        <v>O</v>
      </c>
      <c r="F131" s="21" t="str">
        <f>IF(VLOOKUP($A131,'[1]Master File'!$A$4:$DA$2000,6,FALSE)="","",VLOOKUP($A131,'[1]Master File'!$A$4:$DA$2000,6,FALSE))</f>
        <v xml:space="preserve">Aini </v>
      </c>
      <c r="G131" s="21" t="str">
        <f>IF(VLOOKUP($A131,'[1]Master File'!$A$4:$DA$2000,7,FALSE)="","",VLOOKUP($A131,'[1]Master File'!$A$4:$DA$2000,7,FALSE))</f>
        <v>CS</v>
      </c>
      <c r="H131" s="21" t="str">
        <f>IF(VLOOKUP($A131,'[1]Master File'!$A$4:$DA$2000,8,FALSE)="","",VLOOKUP($A131,'[1]Master File'!$A$4:$DA$2000,8,FALSE))</f>
        <v>62 31 99693733</v>
      </c>
      <c r="I131" s="21" t="str">
        <f>IF(VLOOKUP($A131,'[1]Master File'!$A$4:$DA$2000,9,FALSE)="","",VLOOKUP($A131,'[1]Master File'!$A$4:$DA$2000,9,FALSE))</f>
        <v>aini@combilogistics.co.id</v>
      </c>
      <c r="J131" s="22" t="str">
        <f>IF(VLOOKUP($A131,'[1]Master File'!$A$4:$DA$2000,44,FALSE)="","",VLOOKUP($A131,'[1]Master File'!$A$4:$DA$2000,44,FALSE))</f>
        <v>M</v>
      </c>
    </row>
    <row r="132" spans="1:10" x14ac:dyDescent="0.25">
      <c r="A132" s="24">
        <v>816</v>
      </c>
      <c r="B132" s="20" t="str">
        <f>IF(VLOOKUP($A132,'[1]Master File'!$A$4:$DA$2000,2,FALSE)="","",VLOOKUP($A132,'[1]Master File'!$A$4:$DA$2000,2,FALSE))</f>
        <v>Indonesia</v>
      </c>
      <c r="C132" s="21" t="str">
        <f>IF(VLOOKUP($A132,'[1]Master File'!$A$4:$DA$2000,3,FALSE)="","",VLOOKUP($A132,'[1]Master File'!$A$4:$DA$2000,3,FALSE))</f>
        <v>Surabaya</v>
      </c>
      <c r="D132" s="21" t="str">
        <f>IF(VLOOKUP($A132,'[1]Master File'!$A$4:$DA$2000,4,FALSE)="","",VLOOKUP($A132,'[1]Master File'!$A$4:$DA$2000,4,FALSE))</f>
        <v>IDSUB</v>
      </c>
      <c r="E132" s="22" t="str">
        <f>IF(VLOOKUP($A132,'[1]Master File'!$A$4:$DA$2000,5,FALSE)="","",VLOOKUP($A132,'[1]Master File'!$A$4:$DA$2000,5,FALSE))</f>
        <v>O</v>
      </c>
      <c r="F132" s="21" t="str">
        <f>IF(VLOOKUP($A132,'[1]Master File'!$A$4:$DA$2000,6,FALSE)="","",VLOOKUP($A132,'[1]Master File'!$A$4:$DA$2000,6,FALSE))</f>
        <v>Bagus Priyajaya</v>
      </c>
      <c r="G132" s="21" t="str">
        <f>IF(VLOOKUP($A132,'[1]Master File'!$A$4:$DA$2000,7,FALSE)="","",VLOOKUP($A132,'[1]Master File'!$A$4:$DA$2000,7,FALSE))</f>
        <v>Manager</v>
      </c>
      <c r="H132" s="21" t="str">
        <f>IF(VLOOKUP($A132,'[1]Master File'!$A$4:$DA$2000,8,FALSE)="","",VLOOKUP($A132,'[1]Master File'!$A$4:$DA$2000,8,FALSE))</f>
        <v>62 31 99693733</v>
      </c>
      <c r="I132" s="21" t="str">
        <f>IF(VLOOKUP($A132,'[1]Master File'!$A$4:$DA$2000,9,FALSE)="","",VLOOKUP($A132,'[1]Master File'!$A$4:$DA$2000,9,FALSE))</f>
        <v>bagus@combilogistics.co.id</v>
      </c>
      <c r="J132" s="22" t="str">
        <f>IF(VLOOKUP($A132,'[1]Master File'!$A$4:$DA$2000,44,FALSE)="","",VLOOKUP($A132,'[1]Master File'!$A$4:$DA$2000,44,FALSE))</f>
        <v>B</v>
      </c>
    </row>
    <row r="133" spans="1:10" x14ac:dyDescent="0.25">
      <c r="A133" s="24">
        <v>846</v>
      </c>
      <c r="B133" s="20" t="str">
        <f>IF(VLOOKUP($A133,'[1]Master File'!$A$4:$DA$2000,2,FALSE)="","",VLOOKUP($A133,'[1]Master File'!$A$4:$DA$2000,2,FALSE))</f>
        <v>Malaysia</v>
      </c>
      <c r="C133" s="21" t="str">
        <f>IF(VLOOKUP($A133,'[1]Master File'!$A$4:$DA$2000,3,FALSE)="","",VLOOKUP($A133,'[1]Master File'!$A$4:$DA$2000,3,FALSE))</f>
        <v>Pasir Gudang</v>
      </c>
      <c r="D133" s="21" t="str">
        <f>IF(VLOOKUP($A133,'[1]Master File'!$A$4:$DA$2000,4,FALSE)="","",VLOOKUP($A133,'[1]Master File'!$A$4:$DA$2000,4,FALSE))</f>
        <v>MYPGU</v>
      </c>
      <c r="E133" s="22" t="str">
        <f>IF(VLOOKUP($A133,'[1]Master File'!$A$4:$DA$2000,5,FALSE)="","",VLOOKUP($A133,'[1]Master File'!$A$4:$DA$2000,5,FALSE))</f>
        <v>O</v>
      </c>
      <c r="F133" s="21" t="str">
        <f>IF(VLOOKUP($A133,'[1]Master File'!$A$4:$DA$2000,6,FALSE)="","",VLOOKUP($A133,'[1]Master File'!$A$4:$DA$2000,6,FALSE))</f>
        <v>** See Kuala Lumpur</v>
      </c>
      <c r="G133" s="21" t="str">
        <f>IF(VLOOKUP($A133,'[1]Master File'!$A$4:$DA$2000,7,FALSE)="","",VLOOKUP($A133,'[1]Master File'!$A$4:$DA$2000,7,FALSE))</f>
        <v/>
      </c>
      <c r="H133" s="21" t="str">
        <f>IF(VLOOKUP($A133,'[1]Master File'!$A$4:$DA$2000,8,FALSE)="","",VLOOKUP($A133,'[1]Master File'!$A$4:$DA$2000,8,FALSE))</f>
        <v/>
      </c>
      <c r="I133" s="21" t="str">
        <f>IF(VLOOKUP($A133,'[1]Master File'!$A$4:$DA$2000,9,FALSE)="","",VLOOKUP($A133,'[1]Master File'!$A$4:$DA$2000,9,FALSE))</f>
        <v/>
      </c>
      <c r="J133" s="22" t="str">
        <f>IF(VLOOKUP($A133,'[1]Master File'!$A$4:$DA$2000,44,FALSE)="","",VLOOKUP($A133,'[1]Master File'!$A$4:$DA$2000,44,FALSE))</f>
        <v>*</v>
      </c>
    </row>
    <row r="134" spans="1:10" ht="15.6" x14ac:dyDescent="0.25">
      <c r="A134" s="24">
        <v>848</v>
      </c>
      <c r="B134" s="20" t="str">
        <f>IF(VLOOKUP($A134,'[1]Master File'!$A$4:$DA$2000,2,FALSE)="","",VLOOKUP($A134,'[1]Master File'!$A$4:$DA$2000,2,FALSE))</f>
        <v>Malaysia</v>
      </c>
      <c r="C134" s="21" t="str">
        <f>IF(VLOOKUP($A134,'[1]Master File'!$A$4:$DA$2000,3,FALSE)="","",VLOOKUP($A134,'[1]Master File'!$A$4:$DA$2000,3,FALSE))</f>
        <v>Tanjung Pelepas (not Panjung Pelepas)</v>
      </c>
      <c r="D134" s="21" t="str">
        <f>IF(VLOOKUP($A134,'[1]Master File'!$A$4:$DA$2000,4,FALSE)="","",VLOOKUP($A134,'[1]Master File'!$A$4:$DA$2000,4,FALSE))</f>
        <v>MYTPP</v>
      </c>
      <c r="E134" s="22" t="str">
        <f>IF(VLOOKUP($A134,'[1]Master File'!$A$4:$DA$2000,5,FALSE)="","",VLOOKUP($A134,'[1]Master File'!$A$4:$DA$2000,5,FALSE))</f>
        <v>O</v>
      </c>
      <c r="F134" s="21" t="str">
        <f>IF(VLOOKUP($A134,'[1]Master File'!$A$4:$DA$2000,6,FALSE)="","",VLOOKUP($A134,'[1]Master File'!$A$4:$DA$2000,6,FALSE))</f>
        <v>** See Kuala Lumpur</v>
      </c>
      <c r="G134" s="21" t="str">
        <f>IF(VLOOKUP($A134,'[1]Master File'!$A$4:$DA$2000,7,FALSE)="","",VLOOKUP($A134,'[1]Master File'!$A$4:$DA$2000,7,FALSE))</f>
        <v/>
      </c>
      <c r="H134" s="21" t="str">
        <f>IF(VLOOKUP($A134,'[1]Master File'!$A$4:$DA$2000,8,FALSE)="","",VLOOKUP($A134,'[1]Master File'!$A$4:$DA$2000,8,FALSE))</f>
        <v/>
      </c>
      <c r="I134" s="21" t="str">
        <f>IF(VLOOKUP($A134,'[1]Master File'!$A$4:$DA$2000,9,FALSE)="","",VLOOKUP($A134,'[1]Master File'!$A$4:$DA$2000,9,FALSE))</f>
        <v/>
      </c>
      <c r="J134" s="22" t="str">
        <f>IF(VLOOKUP($A134,'[1]Master File'!$A$4:$DA$2000,44,FALSE)="","",VLOOKUP($A134,'[1]Master File'!$A$4:$DA$2000,44,FALSE))</f>
        <v>*</v>
      </c>
    </row>
    <row r="135" spans="1:10" x14ac:dyDescent="0.25">
      <c r="A135" s="24">
        <v>849</v>
      </c>
      <c r="B135" s="20" t="str">
        <f>IF(VLOOKUP($A135,'[1]Master File'!$A$4:$DA$2000,2,FALSE)="","",VLOOKUP($A135,'[1]Master File'!$A$4:$DA$2000,2,FALSE))</f>
        <v>Malaysia</v>
      </c>
      <c r="C135" s="21" t="str">
        <f>IF(VLOOKUP($A135,'[1]Master File'!$A$4:$DA$2000,3,FALSE)="","",VLOOKUP($A135,'[1]Master File'!$A$4:$DA$2000,3,FALSE))</f>
        <v>Penang</v>
      </c>
      <c r="D135" s="21" t="str">
        <f>IF(VLOOKUP($A135,'[1]Master File'!$A$4:$DA$2000,4,FALSE)="","",VLOOKUP($A135,'[1]Master File'!$A$4:$DA$2000,4,FALSE))</f>
        <v>MYPEN</v>
      </c>
      <c r="E135" s="22" t="str">
        <f>IF(VLOOKUP($A135,'[1]Master File'!$A$4:$DA$2000,5,FALSE)="","",VLOOKUP($A135,'[1]Master File'!$A$4:$DA$2000,5,FALSE))</f>
        <v>O</v>
      </c>
      <c r="F135" s="21" t="str">
        <f>IF(VLOOKUP($A135,'[1]Master File'!$A$4:$DA$2000,6,FALSE)="","",VLOOKUP($A135,'[1]Master File'!$A$4:$DA$2000,6,FALSE))</f>
        <v>** See Kuala Lumpur</v>
      </c>
      <c r="G135" s="21" t="str">
        <f>IF(VLOOKUP($A135,'[1]Master File'!$A$4:$DA$2000,7,FALSE)="","",VLOOKUP($A135,'[1]Master File'!$A$4:$DA$2000,7,FALSE))</f>
        <v/>
      </c>
      <c r="H135" s="21" t="str">
        <f>IF(VLOOKUP($A135,'[1]Master File'!$A$4:$DA$2000,8,FALSE)="","",VLOOKUP($A135,'[1]Master File'!$A$4:$DA$2000,8,FALSE))</f>
        <v/>
      </c>
      <c r="I135" s="21" t="str">
        <f>IF(VLOOKUP($A135,'[1]Master File'!$A$4:$DA$2000,9,FALSE)="","",VLOOKUP($A135,'[1]Master File'!$A$4:$DA$2000,9,FALSE))</f>
        <v/>
      </c>
      <c r="J135" s="22" t="str">
        <f>IF(VLOOKUP($A135,'[1]Master File'!$A$4:$DA$2000,44,FALSE)="","",VLOOKUP($A135,'[1]Master File'!$A$4:$DA$2000,44,FALSE))</f>
        <v>*</v>
      </c>
    </row>
    <row r="136" spans="1:10" x14ac:dyDescent="0.25">
      <c r="A136" s="24">
        <v>851</v>
      </c>
      <c r="B136" s="20" t="str">
        <f>IF(VLOOKUP($A136,'[1]Master File'!$A$4:$DA$2000,2,FALSE)="","",VLOOKUP($A136,'[1]Master File'!$A$4:$DA$2000,2,FALSE))</f>
        <v>Malaysia</v>
      </c>
      <c r="C136" s="21" t="str">
        <f>IF(VLOOKUP($A136,'[1]Master File'!$A$4:$DA$2000,3,FALSE)="","",VLOOKUP($A136,'[1]Master File'!$A$4:$DA$2000,3,FALSE))</f>
        <v>Kuala Lumpur</v>
      </c>
      <c r="D136" s="21" t="str">
        <f>IF(VLOOKUP($A136,'[1]Master File'!$A$4:$DA$2000,4,FALSE)="","",VLOOKUP($A136,'[1]Master File'!$A$4:$DA$2000,4,FALSE))</f>
        <v>MYKUL</v>
      </c>
      <c r="E136" s="22" t="str">
        <f>IF(VLOOKUP($A136,'[1]Master File'!$A$4:$DA$2000,5,FALSE)="","",VLOOKUP($A136,'[1]Master File'!$A$4:$DA$2000,5,FALSE))</f>
        <v>O</v>
      </c>
      <c r="F136" s="21" t="str">
        <f>IF(VLOOKUP($A136,'[1]Master File'!$A$4:$DA$2000,6,FALSE)="","",VLOOKUP($A136,'[1]Master File'!$A$4:$DA$2000,6,FALSE))</f>
        <v>Sara Raj</v>
      </c>
      <c r="G136" s="21" t="str">
        <f>IF(VLOOKUP($A136,'[1]Master File'!$A$4:$DA$2000,7,FALSE)="","",VLOOKUP($A136,'[1]Master File'!$A$4:$DA$2000,7,FALSE))</f>
        <v>Officer</v>
      </c>
      <c r="H136" s="21" t="str">
        <f>IF(VLOOKUP($A136,'[1]Master File'!$A$4:$DA$2000,8,FALSE)="","",VLOOKUP($A136,'[1]Master File'!$A$4:$DA$2000,8,FALSE))</f>
        <v>603 50218763</v>
      </c>
      <c r="I136" s="21" t="str">
        <f>IF(VLOOKUP($A136,'[1]Master File'!$A$4:$DA$2000,9,FALSE)="","",VLOOKUP($A136,'[1]Master File'!$A$4:$DA$2000,9,FALSE))</f>
        <v>sara.raj@ups.com</v>
      </c>
      <c r="J136" s="22" t="str">
        <f>IF(VLOOKUP($A136,'[1]Master File'!$A$4:$DA$2000,44,FALSE)="","",VLOOKUP($A136,'[1]Master File'!$A$4:$DA$2000,44,FALSE))</f>
        <v>M</v>
      </c>
    </row>
    <row r="137" spans="1:10" x14ac:dyDescent="0.25">
      <c r="A137" s="24">
        <v>853</v>
      </c>
      <c r="B137" s="20" t="str">
        <f>IF(VLOOKUP($A137,'[1]Master File'!$A$4:$DA$2000,2,FALSE)="","",VLOOKUP($A137,'[1]Master File'!$A$4:$DA$2000,2,FALSE))</f>
        <v>Malaysia</v>
      </c>
      <c r="C137" s="21" t="str">
        <f>IF(VLOOKUP($A137,'[1]Master File'!$A$4:$DA$2000,3,FALSE)="","",VLOOKUP($A137,'[1]Master File'!$A$4:$DA$2000,3,FALSE))</f>
        <v>Kuala Lumpur</v>
      </c>
      <c r="D137" s="21" t="str">
        <f>IF(VLOOKUP($A137,'[1]Master File'!$A$4:$DA$2000,4,FALSE)="","",VLOOKUP($A137,'[1]Master File'!$A$4:$DA$2000,4,FALSE))</f>
        <v>MYKUL</v>
      </c>
      <c r="E137" s="22" t="str">
        <f>IF(VLOOKUP($A137,'[1]Master File'!$A$4:$DA$2000,5,FALSE)="","",VLOOKUP($A137,'[1]Master File'!$A$4:$DA$2000,5,FALSE))</f>
        <v>O</v>
      </c>
      <c r="F137" s="21" t="str">
        <f>IF(VLOOKUP($A137,'[1]Master File'!$A$4:$DA$2000,6,FALSE)="","",VLOOKUP($A137,'[1]Master File'!$A$4:$DA$2000,6,FALSE))</f>
        <v>Nurol Hafiza Roslan</v>
      </c>
      <c r="G137" s="21" t="str">
        <f>IF(VLOOKUP($A137,'[1]Master File'!$A$4:$DA$2000,7,FALSE)="","",VLOOKUP($A137,'[1]Master File'!$A$4:$DA$2000,7,FALSE))</f>
        <v>Senior Assistant</v>
      </c>
      <c r="H137" s="21" t="str">
        <f>IF(VLOOKUP($A137,'[1]Master File'!$A$4:$DA$2000,8,FALSE)="","",VLOOKUP($A137,'[1]Master File'!$A$4:$DA$2000,8,FALSE))</f>
        <v>603 50218762</v>
      </c>
      <c r="I137" s="21" t="str">
        <f>IF(VLOOKUP($A137,'[1]Master File'!$A$4:$DA$2000,9,FALSE)="","",VLOOKUP($A137,'[1]Master File'!$A$4:$DA$2000,9,FALSE))</f>
        <v>bnurolhafiza@ups.com</v>
      </c>
      <c r="J137" s="22" t="str">
        <f>IF(VLOOKUP($A137,'[1]Master File'!$A$4:$DA$2000,44,FALSE)="","",VLOOKUP($A137,'[1]Master File'!$A$4:$DA$2000,44,FALSE))</f>
        <v>M</v>
      </c>
    </row>
    <row r="138" spans="1:10" x14ac:dyDescent="0.25">
      <c r="A138" s="24">
        <v>855</v>
      </c>
      <c r="B138" s="20" t="str">
        <f>IF(VLOOKUP($A138,'[1]Master File'!$A$4:$DA$2000,2,FALSE)="","",VLOOKUP($A138,'[1]Master File'!$A$4:$DA$2000,2,FALSE))</f>
        <v>Malaysia</v>
      </c>
      <c r="C138" s="21" t="str">
        <f>IF(VLOOKUP($A138,'[1]Master File'!$A$4:$DA$2000,3,FALSE)="","",VLOOKUP($A138,'[1]Master File'!$A$4:$DA$2000,3,FALSE))</f>
        <v>Kuala Lumpur</v>
      </c>
      <c r="D138" s="21" t="str">
        <f>IF(VLOOKUP($A138,'[1]Master File'!$A$4:$DA$2000,4,FALSE)="","",VLOOKUP($A138,'[1]Master File'!$A$4:$DA$2000,4,FALSE))</f>
        <v>MYKUL</v>
      </c>
      <c r="E138" s="22" t="str">
        <f>IF(VLOOKUP($A138,'[1]Master File'!$A$4:$DA$2000,5,FALSE)="","",VLOOKUP($A138,'[1]Master File'!$A$4:$DA$2000,5,FALSE))</f>
        <v>O</v>
      </c>
      <c r="F138" s="21" t="str">
        <f>IF(VLOOKUP($A138,'[1]Master File'!$A$4:$DA$2000,6,FALSE)="","",VLOOKUP($A138,'[1]Master File'!$A$4:$DA$2000,6,FALSE))</f>
        <v>Michelle Lim</v>
      </c>
      <c r="G138" s="21" t="str">
        <f>IF(VLOOKUP($A138,'[1]Master File'!$A$4:$DA$2000,7,FALSE)="","",VLOOKUP($A138,'[1]Master File'!$A$4:$DA$2000,7,FALSE))</f>
        <v>Ocean Freight Analyst</v>
      </c>
      <c r="H138" s="21" t="str">
        <f>IF(VLOOKUP($A138,'[1]Master File'!$A$4:$DA$2000,8,FALSE)="","",VLOOKUP($A138,'[1]Master File'!$A$4:$DA$2000,8,FALSE))</f>
        <v>603 50218841</v>
      </c>
      <c r="I138" s="21" t="str">
        <f>IF(VLOOKUP($A138,'[1]Master File'!$A$4:$DA$2000,9,FALSE)="","",VLOOKUP($A138,'[1]Master File'!$A$4:$DA$2000,9,FALSE))</f>
        <v>lpeiling@ups.com</v>
      </c>
      <c r="J138" s="22" t="str">
        <f>IF(VLOOKUP($A138,'[1]Master File'!$A$4:$DA$2000,44,FALSE)="","",VLOOKUP($A138,'[1]Master File'!$A$4:$DA$2000,44,FALSE))</f>
        <v>M</v>
      </c>
    </row>
    <row r="139" spans="1:10" x14ac:dyDescent="0.25">
      <c r="A139" s="24">
        <v>856</v>
      </c>
      <c r="B139" s="20" t="str">
        <f>IF(VLOOKUP($A139,'[1]Master File'!$A$4:$DA$2000,2,FALSE)="","",VLOOKUP($A139,'[1]Master File'!$A$4:$DA$2000,2,FALSE))</f>
        <v>Malaysia</v>
      </c>
      <c r="C139" s="21" t="str">
        <f>IF(VLOOKUP($A139,'[1]Master File'!$A$4:$DA$2000,3,FALSE)="","",VLOOKUP($A139,'[1]Master File'!$A$4:$DA$2000,3,FALSE))</f>
        <v>Kuala Lumpur</v>
      </c>
      <c r="D139" s="21" t="str">
        <f>IF(VLOOKUP($A139,'[1]Master File'!$A$4:$DA$2000,4,FALSE)="","",VLOOKUP($A139,'[1]Master File'!$A$4:$DA$2000,4,FALSE))</f>
        <v>MYKUL</v>
      </c>
      <c r="E139" s="22" t="str">
        <f>IF(VLOOKUP($A139,'[1]Master File'!$A$4:$DA$2000,5,FALSE)="","",VLOOKUP($A139,'[1]Master File'!$A$4:$DA$2000,5,FALSE))</f>
        <v>O</v>
      </c>
      <c r="F139" s="21" t="str">
        <f>IF(VLOOKUP($A139,'[1]Master File'!$A$4:$DA$2000,6,FALSE)="","",VLOOKUP($A139,'[1]Master File'!$A$4:$DA$2000,6,FALSE))</f>
        <v xml:space="preserve">Namesh Janarthan </v>
      </c>
      <c r="G139" s="21" t="str">
        <f>IF(VLOOKUP($A139,'[1]Master File'!$A$4:$DA$2000,7,FALSE)="","",VLOOKUP($A139,'[1]Master File'!$A$4:$DA$2000,7,FALSE))</f>
        <v>Ocean Freight Analyst</v>
      </c>
      <c r="H139" s="21" t="str">
        <f>IF(VLOOKUP($A139,'[1]Master File'!$A$4:$DA$2000,8,FALSE)="","",VLOOKUP($A139,'[1]Master File'!$A$4:$DA$2000,8,FALSE))</f>
        <v>603 50218785</v>
      </c>
      <c r="I139" s="21" t="str">
        <f>IF(VLOOKUP($A139,'[1]Master File'!$A$4:$DA$2000,9,FALSE)="","",VLOOKUP($A139,'[1]Master File'!$A$4:$DA$2000,9,FALSE))</f>
        <v>jnamesh@ups.com</v>
      </c>
      <c r="J139" s="22" t="str">
        <f>IF(VLOOKUP($A139,'[1]Master File'!$A$4:$DA$2000,44,FALSE)="","",VLOOKUP($A139,'[1]Master File'!$A$4:$DA$2000,44,FALSE))</f>
        <v>M</v>
      </c>
    </row>
    <row r="140" spans="1:10" x14ac:dyDescent="0.25">
      <c r="A140" s="24">
        <v>860</v>
      </c>
      <c r="B140" s="20" t="str">
        <f>IF(VLOOKUP($A140,'[1]Master File'!$A$4:$DA$2000,2,FALSE)="","",VLOOKUP($A140,'[1]Master File'!$A$4:$DA$2000,2,FALSE))</f>
        <v>Malaysia</v>
      </c>
      <c r="C140" s="21" t="str">
        <f>IF(VLOOKUP($A140,'[1]Master File'!$A$4:$DA$2000,3,FALSE)="","",VLOOKUP($A140,'[1]Master File'!$A$4:$DA$2000,3,FALSE))</f>
        <v>Kuala Lumpur</v>
      </c>
      <c r="D140" s="21" t="str">
        <f>IF(VLOOKUP($A140,'[1]Master File'!$A$4:$DA$2000,4,FALSE)="","",VLOOKUP($A140,'[1]Master File'!$A$4:$DA$2000,4,FALSE))</f>
        <v>MYKUL</v>
      </c>
      <c r="E140" s="22" t="str">
        <f>IF(VLOOKUP($A140,'[1]Master File'!$A$4:$DA$2000,5,FALSE)="","",VLOOKUP($A140,'[1]Master File'!$A$4:$DA$2000,5,FALSE))</f>
        <v>O</v>
      </c>
      <c r="F140" s="21" t="str">
        <f>IF(VLOOKUP($A140,'[1]Master File'!$A$4:$DA$2000,6,FALSE)="","",VLOOKUP($A140,'[1]Master File'!$A$4:$DA$2000,6,FALSE))</f>
        <v>Timmy KUM</v>
      </c>
      <c r="G140" s="21" t="str">
        <f>IF(VLOOKUP($A140,'[1]Master File'!$A$4:$DA$2000,7,FALSE)="","",VLOOKUP($A140,'[1]Master File'!$A$4:$DA$2000,7,FALSE))</f>
        <v>Station Manager</v>
      </c>
      <c r="H140" s="21" t="str">
        <f>IF(VLOOKUP($A140,'[1]Master File'!$A$4:$DA$2000,8,FALSE)="","",VLOOKUP($A140,'[1]Master File'!$A$4:$DA$2000,8,FALSE))</f>
        <v>604 6461888</v>
      </c>
      <c r="I140" s="21" t="str">
        <f>IF(VLOOKUP($A140,'[1]Master File'!$A$4:$DA$2000,9,FALSE)="","",VLOOKUP($A140,'[1]Master File'!$A$4:$DA$2000,9,FALSE))</f>
        <v>tkum@ups.com</v>
      </c>
      <c r="J140" s="22" t="str">
        <f>IF(VLOOKUP($A140,'[1]Master File'!$A$4:$DA$2000,44,FALSE)="","",VLOOKUP($A140,'[1]Master File'!$A$4:$DA$2000,44,FALSE))</f>
        <v>B</v>
      </c>
    </row>
    <row r="141" spans="1:10" x14ac:dyDescent="0.25">
      <c r="A141" s="24">
        <v>878</v>
      </c>
      <c r="B141" s="20" t="str">
        <f>IF(VLOOKUP($A141,'[1]Master File'!$A$4:$DA$2000,2,FALSE)="","",VLOOKUP($A141,'[1]Master File'!$A$4:$DA$2000,2,FALSE))</f>
        <v>Philippines</v>
      </c>
      <c r="C141" s="21" t="str">
        <f>IF(VLOOKUP($A141,'[1]Master File'!$A$4:$DA$2000,3,FALSE)="","",VLOOKUP($A141,'[1]Master File'!$A$4:$DA$2000,3,FALSE))</f>
        <v>Cebu</v>
      </c>
      <c r="D141" s="21" t="str">
        <f>IF(VLOOKUP($A141,'[1]Master File'!$A$4:$DA$2000,4,FALSE)="","",VLOOKUP($A141,'[1]Master File'!$A$4:$DA$2000,4,FALSE))</f>
        <v>PHCEB</v>
      </c>
      <c r="E141" s="22" t="str">
        <f>IF(VLOOKUP($A141,'[1]Master File'!$A$4:$DA$2000,5,FALSE)="","",VLOOKUP($A141,'[1]Master File'!$A$4:$DA$2000,5,FALSE))</f>
        <v>O</v>
      </c>
      <c r="F141" s="21" t="str">
        <f>IF(VLOOKUP($A141,'[1]Master File'!$A$4:$DA$2000,6,FALSE)="","",VLOOKUP($A141,'[1]Master File'!$A$4:$DA$2000,6,FALSE))</f>
        <v>Jerkin Ocaba</v>
      </c>
      <c r="G141" s="21" t="str">
        <f>IF(VLOOKUP($A141,'[1]Master File'!$A$4:$DA$2000,7,FALSE)="","",VLOOKUP($A141,'[1]Master File'!$A$4:$DA$2000,7,FALSE))</f>
        <v>Operations Officer</v>
      </c>
      <c r="H141" s="21" t="str">
        <f>IF(VLOOKUP($A141,'[1]Master File'!$A$4:$DA$2000,8,FALSE)="","",VLOOKUP($A141,'[1]Master File'!$A$4:$DA$2000,8,FALSE))</f>
        <v>63-3-22381112 to 13</v>
      </c>
      <c r="I141" s="21" t="str">
        <f>IF(VLOOKUP($A141,'[1]Master File'!$A$4:$DA$2000,9,FALSE)="","",VLOOKUP($A141,'[1]Master File'!$A$4:$DA$2000,9,FALSE))</f>
        <v>ojerkin@ups.com</v>
      </c>
      <c r="J141" s="22" t="str">
        <f>IF(VLOOKUP($A141,'[1]Master File'!$A$4:$DA$2000,44,FALSE)="","",VLOOKUP($A141,'[1]Master File'!$A$4:$DA$2000,44,FALSE))</f>
        <v>M</v>
      </c>
    </row>
    <row r="142" spans="1:10" x14ac:dyDescent="0.25">
      <c r="A142" s="24">
        <v>879</v>
      </c>
      <c r="B142" s="20" t="str">
        <f>IF(VLOOKUP($A142,'[1]Master File'!$A$4:$DA$2000,2,FALSE)="","",VLOOKUP($A142,'[1]Master File'!$A$4:$DA$2000,2,FALSE))</f>
        <v>Philippines</v>
      </c>
      <c r="C142" s="21" t="str">
        <f>IF(VLOOKUP($A142,'[1]Master File'!$A$4:$DA$2000,3,FALSE)="","",VLOOKUP($A142,'[1]Master File'!$A$4:$DA$2000,3,FALSE))</f>
        <v>Cebu</v>
      </c>
      <c r="D142" s="21" t="str">
        <f>IF(VLOOKUP($A142,'[1]Master File'!$A$4:$DA$2000,4,FALSE)="","",VLOOKUP($A142,'[1]Master File'!$A$4:$DA$2000,4,FALSE))</f>
        <v>PHCEB</v>
      </c>
      <c r="E142" s="22" t="str">
        <f>IF(VLOOKUP($A142,'[1]Master File'!$A$4:$DA$2000,5,FALSE)="","",VLOOKUP($A142,'[1]Master File'!$A$4:$DA$2000,5,FALSE))</f>
        <v>O</v>
      </c>
      <c r="F142" s="21" t="str">
        <f>IF(VLOOKUP($A142,'[1]Master File'!$A$4:$DA$2000,6,FALSE)="","",VLOOKUP($A142,'[1]Master File'!$A$4:$DA$2000,6,FALSE))</f>
        <v>Maricris Crisanto</v>
      </c>
      <c r="G142" s="21" t="str">
        <f>IF(VLOOKUP($A142,'[1]Master File'!$A$4:$DA$2000,7,FALSE)="","",VLOOKUP($A142,'[1]Master File'!$A$4:$DA$2000,7,FALSE))</f>
        <v>Operations Officer</v>
      </c>
      <c r="H142" s="21" t="str">
        <f>IF(VLOOKUP($A142,'[1]Master File'!$A$4:$DA$2000,8,FALSE)="","",VLOOKUP($A142,'[1]Master File'!$A$4:$DA$2000,8,FALSE))</f>
        <v>63-2-77915832</v>
      </c>
      <c r="I142" s="21" t="str">
        <f>IF(VLOOKUP($A142,'[1]Master File'!$A$4:$DA$2000,9,FALSE)="","",VLOOKUP($A142,'[1]Master File'!$A$4:$DA$2000,9,FALSE))</f>
        <v>crisantomaricris@ups.com</v>
      </c>
      <c r="J142" s="22" t="str">
        <f>IF(VLOOKUP($A142,'[1]Master File'!$A$4:$DA$2000,44,FALSE)="","",VLOOKUP($A142,'[1]Master File'!$A$4:$DA$2000,44,FALSE))</f>
        <v>B</v>
      </c>
    </row>
    <row r="143" spans="1:10" x14ac:dyDescent="0.25">
      <c r="A143" s="24">
        <v>880</v>
      </c>
      <c r="B143" s="20" t="str">
        <f>IF(VLOOKUP($A143,'[1]Master File'!$A$4:$DA$2000,2,FALSE)="","",VLOOKUP($A143,'[1]Master File'!$A$4:$DA$2000,2,FALSE))</f>
        <v>Philippines</v>
      </c>
      <c r="C143" s="21" t="str">
        <f>IF(VLOOKUP($A143,'[1]Master File'!$A$4:$DA$2000,3,FALSE)="","",VLOOKUP($A143,'[1]Master File'!$A$4:$DA$2000,3,FALSE))</f>
        <v>Cebu</v>
      </c>
      <c r="D143" s="21" t="str">
        <f>IF(VLOOKUP($A143,'[1]Master File'!$A$4:$DA$2000,4,FALSE)="","",VLOOKUP($A143,'[1]Master File'!$A$4:$DA$2000,4,FALSE))</f>
        <v>PHCEB</v>
      </c>
      <c r="E143" s="22" t="str">
        <f>IF(VLOOKUP($A143,'[1]Master File'!$A$4:$DA$2000,5,FALSE)="","",VLOOKUP($A143,'[1]Master File'!$A$4:$DA$2000,5,FALSE))</f>
        <v>O</v>
      </c>
      <c r="F143" s="21" t="str">
        <f>IF(VLOOKUP($A143,'[1]Master File'!$A$4:$DA$2000,6,FALSE)="","",VLOOKUP($A143,'[1]Master File'!$A$4:$DA$2000,6,FALSE))</f>
        <v>Elma Dinglasan</v>
      </c>
      <c r="G143" s="21" t="str">
        <f>IF(VLOOKUP($A143,'[1]Master File'!$A$4:$DA$2000,7,FALSE)="","",VLOOKUP($A143,'[1]Master File'!$A$4:$DA$2000,7,FALSE))</f>
        <v>Operations</v>
      </c>
      <c r="H143" s="21" t="str">
        <f>IF(VLOOKUP($A143,'[1]Master File'!$A$4:$DA$2000,8,FALSE)="","",VLOOKUP($A143,'[1]Master File'!$A$4:$DA$2000,8,FALSE))</f>
        <v>63-2-77915843</v>
      </c>
      <c r="I143" s="21" t="str">
        <f>IF(VLOOKUP($A143,'[1]Master File'!$A$4:$DA$2000,9,FALSE)="","",VLOOKUP($A143,'[1]Master File'!$A$4:$DA$2000,9,FALSE))</f>
        <v>dinglasanelma@ups.com</v>
      </c>
      <c r="J143" s="22" t="str">
        <f>IF(VLOOKUP($A143,'[1]Master File'!$A$4:$DA$2000,44,FALSE)="","",VLOOKUP($A143,'[1]Master File'!$A$4:$DA$2000,44,FALSE))</f>
        <v>B</v>
      </c>
    </row>
    <row r="144" spans="1:10" x14ac:dyDescent="0.25">
      <c r="A144" s="24">
        <v>882</v>
      </c>
      <c r="B144" s="20" t="str">
        <f>IF(VLOOKUP($A144,'[1]Master File'!$A$4:$DA$2000,2,FALSE)="","",VLOOKUP($A144,'[1]Master File'!$A$4:$DA$2000,2,FALSE))</f>
        <v>Philippines</v>
      </c>
      <c r="C144" s="21" t="str">
        <f>IF(VLOOKUP($A144,'[1]Master File'!$A$4:$DA$2000,3,FALSE)="","",VLOOKUP($A144,'[1]Master File'!$A$4:$DA$2000,3,FALSE))</f>
        <v>Cebu</v>
      </c>
      <c r="D144" s="21" t="str">
        <f>IF(VLOOKUP($A144,'[1]Master File'!$A$4:$DA$2000,4,FALSE)="","",VLOOKUP($A144,'[1]Master File'!$A$4:$DA$2000,4,FALSE))</f>
        <v>PHCEB</v>
      </c>
      <c r="E144" s="22" t="str">
        <f>IF(VLOOKUP($A144,'[1]Master File'!$A$4:$DA$2000,5,FALSE)="","",VLOOKUP($A144,'[1]Master File'!$A$4:$DA$2000,5,FALSE))</f>
        <v>O</v>
      </c>
      <c r="F144" s="21" t="str">
        <f>IF(VLOOKUP($A144,'[1]Master File'!$A$4:$DA$2000,6,FALSE)="","",VLOOKUP($A144,'[1]Master File'!$A$4:$DA$2000,6,FALSE))</f>
        <v>Evelyn Abreu</v>
      </c>
      <c r="G144" s="21" t="str">
        <f>IF(VLOOKUP($A144,'[1]Master File'!$A$4:$DA$2000,7,FALSE)="","",VLOOKUP($A144,'[1]Master File'!$A$4:$DA$2000,7,FALSE))</f>
        <v>Manager</v>
      </c>
      <c r="H144" s="21" t="str">
        <f>IF(VLOOKUP($A144,'[1]Master File'!$A$4:$DA$2000,8,FALSE)="","",VLOOKUP($A144,'[1]Master File'!$A$4:$DA$2000,8,FALSE))</f>
        <v>63-2-77915820</v>
      </c>
      <c r="I144" s="21" t="str">
        <f>IF(VLOOKUP($A144,'[1]Master File'!$A$4:$DA$2000,9,FALSE)="","",VLOOKUP($A144,'[1]Master File'!$A$4:$DA$2000,9,FALSE))</f>
        <v>abreu.evelyn@ups.com</v>
      </c>
      <c r="J144" s="22" t="str">
        <f>IF(VLOOKUP($A144,'[1]Master File'!$A$4:$DA$2000,44,FALSE)="","",VLOOKUP($A144,'[1]Master File'!$A$4:$DA$2000,44,FALSE))</f>
        <v>B</v>
      </c>
    </row>
    <row r="145" spans="1:10" x14ac:dyDescent="0.25">
      <c r="A145" s="24">
        <v>885</v>
      </c>
      <c r="B145" s="20" t="str">
        <f>IF(VLOOKUP($A145,'[1]Master File'!$A$4:$DA$2000,2,FALSE)="","",VLOOKUP($A145,'[1]Master File'!$A$4:$DA$2000,2,FALSE))</f>
        <v>Philippines</v>
      </c>
      <c r="C145" s="21" t="str">
        <f>IF(VLOOKUP($A145,'[1]Master File'!$A$4:$DA$2000,3,FALSE)="","",VLOOKUP($A145,'[1]Master File'!$A$4:$DA$2000,3,FALSE))</f>
        <v>Manila</v>
      </c>
      <c r="D145" s="21" t="str">
        <f>IF(VLOOKUP($A145,'[1]Master File'!$A$4:$DA$2000,4,FALSE)="","",VLOOKUP($A145,'[1]Master File'!$A$4:$DA$2000,4,FALSE))</f>
        <v>PHMNL</v>
      </c>
      <c r="E145" s="22" t="str">
        <f>IF(VLOOKUP($A145,'[1]Master File'!$A$4:$DA$2000,5,FALSE)="","",VLOOKUP($A145,'[1]Master File'!$A$4:$DA$2000,5,FALSE))</f>
        <v>O</v>
      </c>
      <c r="F145" s="21" t="str">
        <f>IF(VLOOKUP($A145,'[1]Master File'!$A$4:$DA$2000,6,FALSE)="","",VLOOKUP($A145,'[1]Master File'!$A$4:$DA$2000,6,FALSE))</f>
        <v>Jayson Casa</v>
      </c>
      <c r="G145" s="21" t="str">
        <f>IF(VLOOKUP($A145,'[1]Master File'!$A$4:$DA$2000,7,FALSE)="","",VLOOKUP($A145,'[1]Master File'!$A$4:$DA$2000,7,FALSE))</f>
        <v>Supervisor</v>
      </c>
      <c r="H145" s="21" t="str">
        <f>IF(VLOOKUP($A145,'[1]Master File'!$A$4:$DA$2000,8,FALSE)="","",VLOOKUP($A145,'[1]Master File'!$A$4:$DA$2000,8,FALSE))</f>
        <v>63-2-77915837</v>
      </c>
      <c r="I145" s="21" t="str">
        <f>IF(VLOOKUP($A145,'[1]Master File'!$A$4:$DA$2000,9,FALSE)="","",VLOOKUP($A145,'[1]Master File'!$A$4:$DA$2000,9,FALSE))</f>
        <v>cjayson@ups.com</v>
      </c>
      <c r="J145" s="22" t="str">
        <f>IF(VLOOKUP($A145,'[1]Master File'!$A$4:$DA$2000,44,FALSE)="","",VLOOKUP($A145,'[1]Master File'!$A$4:$DA$2000,44,FALSE))</f>
        <v>B</v>
      </c>
    </row>
    <row r="146" spans="1:10" x14ac:dyDescent="0.25">
      <c r="A146" s="24">
        <v>886</v>
      </c>
      <c r="B146" s="20" t="str">
        <f>IF(VLOOKUP($A146,'[1]Master File'!$A$4:$DA$2000,2,FALSE)="","",VLOOKUP($A146,'[1]Master File'!$A$4:$DA$2000,2,FALSE))</f>
        <v>Philippines</v>
      </c>
      <c r="C146" s="21" t="str">
        <f>IF(VLOOKUP($A146,'[1]Master File'!$A$4:$DA$2000,3,FALSE)="","",VLOOKUP($A146,'[1]Master File'!$A$4:$DA$2000,3,FALSE))</f>
        <v>Manila</v>
      </c>
      <c r="D146" s="21" t="str">
        <f>IF(VLOOKUP($A146,'[1]Master File'!$A$4:$DA$2000,4,FALSE)="","",VLOOKUP($A146,'[1]Master File'!$A$4:$DA$2000,4,FALSE))</f>
        <v>PHMNL</v>
      </c>
      <c r="E146" s="22" t="str">
        <f>IF(VLOOKUP($A146,'[1]Master File'!$A$4:$DA$2000,5,FALSE)="","",VLOOKUP($A146,'[1]Master File'!$A$4:$DA$2000,5,FALSE))</f>
        <v>O</v>
      </c>
      <c r="F146" s="21" t="str">
        <f>IF(VLOOKUP($A146,'[1]Master File'!$A$4:$DA$2000,6,FALSE)="","",VLOOKUP($A146,'[1]Master File'!$A$4:$DA$2000,6,FALSE))</f>
        <v>Maricris Crisanto</v>
      </c>
      <c r="G146" s="21" t="str">
        <f>IF(VLOOKUP($A146,'[1]Master File'!$A$4:$DA$2000,7,FALSE)="","",VLOOKUP($A146,'[1]Master File'!$A$4:$DA$2000,7,FALSE))</f>
        <v>Sea Freight Analyst</v>
      </c>
      <c r="H146" s="21" t="str">
        <f>IF(VLOOKUP($A146,'[1]Master File'!$A$4:$DA$2000,8,FALSE)="","",VLOOKUP($A146,'[1]Master File'!$A$4:$DA$2000,8,FALSE))</f>
        <v>63-2-77915832</v>
      </c>
      <c r="I146" s="21" t="str">
        <f>IF(VLOOKUP($A146,'[1]Master File'!$A$4:$DA$2000,9,FALSE)="","",VLOOKUP($A146,'[1]Master File'!$A$4:$DA$2000,9,FALSE))</f>
        <v>crisantomaricris@ups.com</v>
      </c>
      <c r="J146" s="22" t="str">
        <f>IF(VLOOKUP($A146,'[1]Master File'!$A$4:$DA$2000,44,FALSE)="","",VLOOKUP($A146,'[1]Master File'!$A$4:$DA$2000,44,FALSE))</f>
        <v>M</v>
      </c>
    </row>
    <row r="147" spans="1:10" x14ac:dyDescent="0.25">
      <c r="A147" s="24">
        <v>887</v>
      </c>
      <c r="B147" s="20" t="str">
        <f>IF(VLOOKUP($A147,'[1]Master File'!$A$4:$DA$2000,2,FALSE)="","",VLOOKUP($A147,'[1]Master File'!$A$4:$DA$2000,2,FALSE))</f>
        <v>Philippines</v>
      </c>
      <c r="C147" s="21" t="str">
        <f>IF(VLOOKUP($A147,'[1]Master File'!$A$4:$DA$2000,3,FALSE)="","",VLOOKUP($A147,'[1]Master File'!$A$4:$DA$2000,3,FALSE))</f>
        <v>Manila</v>
      </c>
      <c r="D147" s="21" t="str">
        <f>IF(VLOOKUP($A147,'[1]Master File'!$A$4:$DA$2000,4,FALSE)="","",VLOOKUP($A147,'[1]Master File'!$A$4:$DA$2000,4,FALSE))</f>
        <v>PHMNL</v>
      </c>
      <c r="E147" s="22" t="str">
        <f>IF(VLOOKUP($A147,'[1]Master File'!$A$4:$DA$2000,5,FALSE)="","",VLOOKUP($A147,'[1]Master File'!$A$4:$DA$2000,5,FALSE))</f>
        <v>O</v>
      </c>
      <c r="F147" s="21" t="str">
        <f>IF(VLOOKUP($A147,'[1]Master File'!$A$4:$DA$2000,6,FALSE)="","",VLOOKUP($A147,'[1]Master File'!$A$4:$DA$2000,6,FALSE))</f>
        <v>Elma Dinglasan</v>
      </c>
      <c r="G147" s="21" t="str">
        <f>IF(VLOOKUP($A147,'[1]Master File'!$A$4:$DA$2000,7,FALSE)="","",VLOOKUP($A147,'[1]Master File'!$A$4:$DA$2000,7,FALSE))</f>
        <v>Coordinator</v>
      </c>
      <c r="H147" s="21" t="str">
        <f>IF(VLOOKUP($A147,'[1]Master File'!$A$4:$DA$2000,8,FALSE)="","",VLOOKUP($A147,'[1]Master File'!$A$4:$DA$2000,8,FALSE))</f>
        <v>63-2-77915843</v>
      </c>
      <c r="I147" s="21" t="str">
        <f>IF(VLOOKUP($A147,'[1]Master File'!$A$4:$DA$2000,9,FALSE)="","",VLOOKUP($A147,'[1]Master File'!$A$4:$DA$2000,9,FALSE))</f>
        <v>dinglasanelma@ups.com</v>
      </c>
      <c r="J147" s="22" t="str">
        <f>IF(VLOOKUP($A147,'[1]Master File'!$A$4:$DA$2000,44,FALSE)="","",VLOOKUP($A147,'[1]Master File'!$A$4:$DA$2000,44,FALSE))</f>
        <v>B</v>
      </c>
    </row>
    <row r="148" spans="1:10" x14ac:dyDescent="0.25">
      <c r="A148" s="24">
        <v>890</v>
      </c>
      <c r="B148" s="20" t="str">
        <f>IF(VLOOKUP($A148,'[1]Master File'!$A$4:$DA$2000,2,FALSE)="","",VLOOKUP($A148,'[1]Master File'!$A$4:$DA$2000,2,FALSE))</f>
        <v>Philippines</v>
      </c>
      <c r="C148" s="21" t="str">
        <f>IF(VLOOKUP($A148,'[1]Master File'!$A$4:$DA$2000,3,FALSE)="","",VLOOKUP($A148,'[1]Master File'!$A$4:$DA$2000,3,FALSE))</f>
        <v>Manila</v>
      </c>
      <c r="D148" s="21" t="str">
        <f>IF(VLOOKUP($A148,'[1]Master File'!$A$4:$DA$2000,4,FALSE)="","",VLOOKUP($A148,'[1]Master File'!$A$4:$DA$2000,4,FALSE))</f>
        <v>PHMNL</v>
      </c>
      <c r="E148" s="22" t="str">
        <f>IF(VLOOKUP($A148,'[1]Master File'!$A$4:$DA$2000,5,FALSE)="","",VLOOKUP($A148,'[1]Master File'!$A$4:$DA$2000,5,FALSE))</f>
        <v>O</v>
      </c>
      <c r="F148" s="21" t="str">
        <f>IF(VLOOKUP($A148,'[1]Master File'!$A$4:$DA$2000,6,FALSE)="","",VLOOKUP($A148,'[1]Master File'!$A$4:$DA$2000,6,FALSE))</f>
        <v>Evelyn Abreu</v>
      </c>
      <c r="G148" s="21" t="str">
        <f>IF(VLOOKUP($A148,'[1]Master File'!$A$4:$DA$2000,7,FALSE)="","",VLOOKUP($A148,'[1]Master File'!$A$4:$DA$2000,7,FALSE))</f>
        <v>Manager</v>
      </c>
      <c r="H148" s="21" t="str">
        <f>IF(VLOOKUP($A148,'[1]Master File'!$A$4:$DA$2000,8,FALSE)="","",VLOOKUP($A148,'[1]Master File'!$A$4:$DA$2000,8,FALSE))</f>
        <v>63-2-77915820</v>
      </c>
      <c r="I148" s="21" t="str">
        <f>IF(VLOOKUP($A148,'[1]Master File'!$A$4:$DA$2000,9,FALSE)="","",VLOOKUP($A148,'[1]Master File'!$A$4:$DA$2000,9,FALSE))</f>
        <v>abreu.evelyn@ups.com</v>
      </c>
      <c r="J148" s="22" t="str">
        <f>IF(VLOOKUP($A148,'[1]Master File'!$A$4:$DA$2000,44,FALSE)="","",VLOOKUP($A148,'[1]Master File'!$A$4:$DA$2000,44,FALSE))</f>
        <v>B</v>
      </c>
    </row>
    <row r="149" spans="1:10" x14ac:dyDescent="0.25">
      <c r="A149" s="24">
        <v>935</v>
      </c>
      <c r="B149" s="20" t="str">
        <f>IF(VLOOKUP($A149,'[1]Master File'!$A$4:$DA$2000,2,FALSE)="","",VLOOKUP($A149,'[1]Master File'!$A$4:$DA$2000,2,FALSE))</f>
        <v>Taiwan</v>
      </c>
      <c r="C149" s="21" t="str">
        <f>IF(VLOOKUP($A149,'[1]Master File'!$A$4:$DA$2000,3,FALSE)="","",VLOOKUP($A149,'[1]Master File'!$A$4:$DA$2000,3,FALSE))</f>
        <v>Taipei</v>
      </c>
      <c r="D149" s="21" t="str">
        <f>IF(VLOOKUP($A149,'[1]Master File'!$A$4:$DA$2000,4,FALSE)="","",VLOOKUP($A149,'[1]Master File'!$A$4:$DA$2000,4,FALSE))</f>
        <v>TWTPE</v>
      </c>
      <c r="E149" s="22" t="str">
        <f>IF(VLOOKUP($A149,'[1]Master File'!$A$4:$DA$2000,5,FALSE)="","",VLOOKUP($A149,'[1]Master File'!$A$4:$DA$2000,5,FALSE))</f>
        <v>O</v>
      </c>
      <c r="F149" s="21" t="str">
        <f>IF(VLOOKUP($A149,'[1]Master File'!$A$4:$DA$2000,6,FALSE)="","",VLOOKUP($A149,'[1]Master File'!$A$4:$DA$2000,6,FALSE))</f>
        <v>Paulina Su</v>
      </c>
      <c r="G149" s="21" t="str">
        <f>IF(VLOOKUP($A149,'[1]Master File'!$A$4:$DA$2000,7,FALSE)="","",VLOOKUP($A149,'[1]Master File'!$A$4:$DA$2000,7,FALSE))</f>
        <v xml:space="preserve">Export CS </v>
      </c>
      <c r="H149" s="21" t="str">
        <f>IF(VLOOKUP($A149,'[1]Master File'!$A$4:$DA$2000,8,FALSE)="","",VLOOKUP($A149,'[1]Master File'!$A$4:$DA$2000,8,FALSE))</f>
        <v>886 2 66117681</v>
      </c>
      <c r="I149" s="21" t="str">
        <f>IF(VLOOKUP($A149,'[1]Master File'!$A$4:$DA$2000,9,FALSE)="","",VLOOKUP($A149,'[1]Master File'!$A$4:$DA$2000,9,FALSE))</f>
        <v>psu@ups.com</v>
      </c>
      <c r="J149" s="22" t="str">
        <f>IF(VLOOKUP($A149,'[1]Master File'!$A$4:$DA$2000,44,FALSE)="","",VLOOKUP($A149,'[1]Master File'!$A$4:$DA$2000,44,FALSE))</f>
        <v>M</v>
      </c>
    </row>
    <row r="150" spans="1:10" x14ac:dyDescent="0.25">
      <c r="A150" s="24">
        <v>936</v>
      </c>
      <c r="B150" s="20" t="str">
        <f>IF(VLOOKUP($A150,'[1]Master File'!$A$4:$DA$2000,2,FALSE)="","",VLOOKUP($A150,'[1]Master File'!$A$4:$DA$2000,2,FALSE))</f>
        <v>Taiwan</v>
      </c>
      <c r="C150" s="21" t="str">
        <f>IF(VLOOKUP($A150,'[1]Master File'!$A$4:$DA$2000,3,FALSE)="","",VLOOKUP($A150,'[1]Master File'!$A$4:$DA$2000,3,FALSE))</f>
        <v>Kaohsiung</v>
      </c>
      <c r="D150" s="21" t="str">
        <f>IF(VLOOKUP($A150,'[1]Master File'!$A$4:$DA$2000,4,FALSE)="","",VLOOKUP($A150,'[1]Master File'!$A$4:$DA$2000,4,FALSE))</f>
        <v>TWKHH</v>
      </c>
      <c r="E150" s="22" t="str">
        <f>IF(VLOOKUP($A150,'[1]Master File'!$A$4:$DA$2000,5,FALSE)="","",VLOOKUP($A150,'[1]Master File'!$A$4:$DA$2000,5,FALSE))</f>
        <v>O</v>
      </c>
      <c r="F150" s="21" t="str">
        <f>IF(VLOOKUP($A150,'[1]Master File'!$A$4:$DA$2000,6,FALSE)="","",VLOOKUP($A150,'[1]Master File'!$A$4:$DA$2000,6,FALSE))</f>
        <v>** See Taipei</v>
      </c>
      <c r="G150" s="21" t="str">
        <f>IF(VLOOKUP($A150,'[1]Master File'!$A$4:$DA$2000,7,FALSE)="","",VLOOKUP($A150,'[1]Master File'!$A$4:$DA$2000,7,FALSE))</f>
        <v/>
      </c>
      <c r="H150" s="21" t="str">
        <f>IF(VLOOKUP($A150,'[1]Master File'!$A$4:$DA$2000,8,FALSE)="","",VLOOKUP($A150,'[1]Master File'!$A$4:$DA$2000,8,FALSE))</f>
        <v/>
      </c>
      <c r="I150" s="21" t="str">
        <f>IF(VLOOKUP($A150,'[1]Master File'!$A$4:$DA$2000,9,FALSE)="","",VLOOKUP($A150,'[1]Master File'!$A$4:$DA$2000,9,FALSE))</f>
        <v/>
      </c>
      <c r="J150" s="22" t="str">
        <f>IF(VLOOKUP($A150,'[1]Master File'!$A$4:$DA$2000,44,FALSE)="","",VLOOKUP($A150,'[1]Master File'!$A$4:$DA$2000,44,FALSE))</f>
        <v>*</v>
      </c>
    </row>
    <row r="151" spans="1:10" x14ac:dyDescent="0.25">
      <c r="A151" s="24">
        <v>937</v>
      </c>
      <c r="B151" s="20" t="str">
        <f>IF(VLOOKUP($A151,'[1]Master File'!$A$4:$DA$2000,2,FALSE)="","",VLOOKUP($A151,'[1]Master File'!$A$4:$DA$2000,2,FALSE))</f>
        <v>Taiwan</v>
      </c>
      <c r="C151" s="21" t="str">
        <f>IF(VLOOKUP($A151,'[1]Master File'!$A$4:$DA$2000,3,FALSE)="","",VLOOKUP($A151,'[1]Master File'!$A$4:$DA$2000,3,FALSE))</f>
        <v>Keelung</v>
      </c>
      <c r="D151" s="21" t="str">
        <f>IF(VLOOKUP($A151,'[1]Master File'!$A$4:$DA$2000,4,FALSE)="","",VLOOKUP($A151,'[1]Master File'!$A$4:$DA$2000,4,FALSE))</f>
        <v>TWKEL</v>
      </c>
      <c r="E151" s="22" t="str">
        <f>IF(VLOOKUP($A151,'[1]Master File'!$A$4:$DA$2000,5,FALSE)="","",VLOOKUP($A151,'[1]Master File'!$A$4:$DA$2000,5,FALSE))</f>
        <v>O</v>
      </c>
      <c r="F151" s="21" t="str">
        <f>IF(VLOOKUP($A151,'[1]Master File'!$A$4:$DA$2000,6,FALSE)="","",VLOOKUP($A151,'[1]Master File'!$A$4:$DA$2000,6,FALSE))</f>
        <v>** See Taipei</v>
      </c>
      <c r="G151" s="21" t="str">
        <f>IF(VLOOKUP($A151,'[1]Master File'!$A$4:$DA$2000,7,FALSE)="","",VLOOKUP($A151,'[1]Master File'!$A$4:$DA$2000,7,FALSE))</f>
        <v/>
      </c>
      <c r="H151" s="21" t="str">
        <f>IF(VLOOKUP($A151,'[1]Master File'!$A$4:$DA$2000,8,FALSE)="","",VLOOKUP($A151,'[1]Master File'!$A$4:$DA$2000,8,FALSE))</f>
        <v/>
      </c>
      <c r="I151" s="21" t="str">
        <f>IF(VLOOKUP($A151,'[1]Master File'!$A$4:$DA$2000,9,FALSE)="","",VLOOKUP($A151,'[1]Master File'!$A$4:$DA$2000,9,FALSE))</f>
        <v/>
      </c>
      <c r="J151" s="22" t="str">
        <f>IF(VLOOKUP($A151,'[1]Master File'!$A$4:$DA$2000,44,FALSE)="","",VLOOKUP($A151,'[1]Master File'!$A$4:$DA$2000,44,FALSE))</f>
        <v>*</v>
      </c>
    </row>
    <row r="152" spans="1:10" x14ac:dyDescent="0.25">
      <c r="A152" s="24">
        <v>938</v>
      </c>
      <c r="B152" s="20" t="str">
        <f>IF(VLOOKUP($A152,'[1]Master File'!$A$4:$DA$2000,2,FALSE)="","",VLOOKUP($A152,'[1]Master File'!$A$4:$DA$2000,2,FALSE))</f>
        <v>Taiwan</v>
      </c>
      <c r="C152" s="21" t="str">
        <f>IF(VLOOKUP($A152,'[1]Master File'!$A$4:$DA$2000,3,FALSE)="","",VLOOKUP($A152,'[1]Master File'!$A$4:$DA$2000,3,FALSE))</f>
        <v>Taichung</v>
      </c>
      <c r="D152" s="21" t="str">
        <f>IF(VLOOKUP($A152,'[1]Master File'!$A$4:$DA$2000,4,FALSE)="","",VLOOKUP($A152,'[1]Master File'!$A$4:$DA$2000,4,FALSE))</f>
        <v>TWTXG</v>
      </c>
      <c r="E152" s="22" t="str">
        <f>IF(VLOOKUP($A152,'[1]Master File'!$A$4:$DA$2000,5,FALSE)="","",VLOOKUP($A152,'[1]Master File'!$A$4:$DA$2000,5,FALSE))</f>
        <v>O</v>
      </c>
      <c r="F152" s="21" t="str">
        <f>IF(VLOOKUP($A152,'[1]Master File'!$A$4:$DA$2000,6,FALSE)="","",VLOOKUP($A152,'[1]Master File'!$A$4:$DA$2000,6,FALSE))</f>
        <v>** See Taipei</v>
      </c>
      <c r="G152" s="21" t="str">
        <f>IF(VLOOKUP($A152,'[1]Master File'!$A$4:$DA$2000,7,FALSE)="","",VLOOKUP($A152,'[1]Master File'!$A$4:$DA$2000,7,FALSE))</f>
        <v/>
      </c>
      <c r="H152" s="21" t="str">
        <f>IF(VLOOKUP($A152,'[1]Master File'!$A$4:$DA$2000,8,FALSE)="","",VLOOKUP($A152,'[1]Master File'!$A$4:$DA$2000,8,FALSE))</f>
        <v/>
      </c>
      <c r="I152" s="21" t="str">
        <f>IF(VLOOKUP($A152,'[1]Master File'!$A$4:$DA$2000,9,FALSE)="","",VLOOKUP($A152,'[1]Master File'!$A$4:$DA$2000,9,FALSE))</f>
        <v/>
      </c>
      <c r="J152" s="22" t="str">
        <f>IF(VLOOKUP($A152,'[1]Master File'!$A$4:$DA$2000,44,FALSE)="","",VLOOKUP($A152,'[1]Master File'!$A$4:$DA$2000,44,FALSE))</f>
        <v>*</v>
      </c>
    </row>
    <row r="153" spans="1:10" x14ac:dyDescent="0.25">
      <c r="A153" s="24">
        <v>945</v>
      </c>
      <c r="B153" s="20" t="str">
        <f>IF(VLOOKUP($A153,'[1]Master File'!$A$4:$DA$2000,2,FALSE)="","",VLOOKUP($A153,'[1]Master File'!$A$4:$DA$2000,2,FALSE))</f>
        <v>Thailand</v>
      </c>
      <c r="C153" s="21" t="str">
        <f>IF(VLOOKUP($A153,'[1]Master File'!$A$4:$DA$2000,3,FALSE)="","",VLOOKUP($A153,'[1]Master File'!$A$4:$DA$2000,3,FALSE))</f>
        <v>Bangkok</v>
      </c>
      <c r="D153" s="21" t="str">
        <f>IF(VLOOKUP($A153,'[1]Master File'!$A$4:$DA$2000,4,FALSE)="","",VLOOKUP($A153,'[1]Master File'!$A$4:$DA$2000,4,FALSE))</f>
        <v>THBKK</v>
      </c>
      <c r="E153" s="22" t="str">
        <f>IF(VLOOKUP($A153,'[1]Master File'!$A$4:$DA$2000,5,FALSE)="","",VLOOKUP($A153,'[1]Master File'!$A$4:$DA$2000,5,FALSE))</f>
        <v>O</v>
      </c>
      <c r="F153" s="21" t="str">
        <f>IF(VLOOKUP($A153,'[1]Master File'!$A$4:$DA$2000,6,FALSE)="","",VLOOKUP($A153,'[1]Master File'!$A$4:$DA$2000,6,FALSE))</f>
        <v>Jantiwa Panyadee</v>
      </c>
      <c r="G153" s="21" t="str">
        <f>IF(VLOOKUP($A153,'[1]Master File'!$A$4:$DA$2000,7,FALSE)="","",VLOOKUP($A153,'[1]Master File'!$A$4:$DA$2000,7,FALSE))</f>
        <v>Operation</v>
      </c>
      <c r="H153" s="21" t="str">
        <f>IF(VLOOKUP($A153,'[1]Master File'!$A$4:$DA$2000,8,FALSE)="","",VLOOKUP($A153,'[1]Master File'!$A$4:$DA$2000,8,FALSE))</f>
        <v>66 2 3086896</v>
      </c>
      <c r="I153" s="21" t="str">
        <f>IF(VLOOKUP($A153,'[1]Master File'!$A$4:$DA$2000,9,FALSE)="","",VLOOKUP($A153,'[1]Master File'!$A$4:$DA$2000,9,FALSE))</f>
        <v>pjantiwa@ups.com</v>
      </c>
      <c r="J153" s="22" t="str">
        <f>IF(VLOOKUP($A153,'[1]Master File'!$A$4:$DA$2000,44,FALSE)="","",VLOOKUP($A153,'[1]Master File'!$A$4:$DA$2000,44,FALSE))</f>
        <v>M</v>
      </c>
    </row>
    <row r="154" spans="1:10" ht="15.6" x14ac:dyDescent="0.25">
      <c r="A154" s="24">
        <v>948</v>
      </c>
      <c r="B154" s="20" t="str">
        <f>IF(VLOOKUP($A154,'[1]Master File'!$A$4:$DA$2000,2,FALSE)="","",VLOOKUP($A154,'[1]Master File'!$A$4:$DA$2000,2,FALSE))</f>
        <v>Thailand</v>
      </c>
      <c r="C154" s="21" t="str">
        <f>IF(VLOOKUP($A154,'[1]Master File'!$A$4:$DA$2000,3,FALSE)="","",VLOOKUP($A154,'[1]Master File'!$A$4:$DA$2000,3,FALSE))</f>
        <v>Bangkok</v>
      </c>
      <c r="D154" s="21" t="str">
        <f>IF(VLOOKUP($A154,'[1]Master File'!$A$4:$DA$2000,4,FALSE)="","",VLOOKUP($A154,'[1]Master File'!$A$4:$DA$2000,4,FALSE))</f>
        <v>THBKK</v>
      </c>
      <c r="E154" s="22" t="str">
        <f>IF(VLOOKUP($A154,'[1]Master File'!$A$4:$DA$2000,5,FALSE)="","",VLOOKUP($A154,'[1]Master File'!$A$4:$DA$2000,5,FALSE))</f>
        <v>O</v>
      </c>
      <c r="F154" s="21" t="str">
        <f>IF(VLOOKUP($A154,'[1]Master File'!$A$4:$DA$2000,6,FALSE)="","",VLOOKUP($A154,'[1]Master File'!$A$4:$DA$2000,6,FALSE))</f>
        <v>Jintana Techarattanasakul</v>
      </c>
      <c r="G154" s="21" t="str">
        <f>IF(VLOOKUP($A154,'[1]Master File'!$A$4:$DA$2000,7,FALSE)="","",VLOOKUP($A154,'[1]Master File'!$A$4:$DA$2000,7,FALSE))</f>
        <v>Manager</v>
      </c>
      <c r="H154" s="21" t="str">
        <f>IF(VLOOKUP($A154,'[1]Master File'!$A$4:$DA$2000,8,FALSE)="","",VLOOKUP($A154,'[1]Master File'!$A$4:$DA$2000,8,FALSE))</f>
        <v>66 2 3086880</v>
      </c>
      <c r="I154" s="21" t="str">
        <f>IF(VLOOKUP($A154,'[1]Master File'!$A$4:$DA$2000,9,FALSE)="","",VLOOKUP($A154,'[1]Master File'!$A$4:$DA$2000,9,FALSE))</f>
        <v>tjintana@ups.com</v>
      </c>
      <c r="J154" s="22" t="str">
        <f>IF(VLOOKUP($A154,'[1]Master File'!$A$4:$DA$2000,44,FALSE)="","",VLOOKUP($A154,'[1]Master File'!$A$4:$DA$2000,44,FALSE))</f>
        <v>B</v>
      </c>
    </row>
    <row r="155" spans="1:10" ht="15.6" x14ac:dyDescent="0.25">
      <c r="A155" s="24">
        <v>953</v>
      </c>
      <c r="B155" s="20" t="str">
        <f>IF(VLOOKUP($A155,'[1]Master File'!$A$4:$DA$2000,2,FALSE)="","",VLOOKUP($A155,'[1]Master File'!$A$4:$DA$2000,2,FALSE))</f>
        <v>Thailand</v>
      </c>
      <c r="C155" s="21" t="str">
        <f>IF(VLOOKUP($A155,'[1]Master File'!$A$4:$DA$2000,3,FALSE)="","",VLOOKUP($A155,'[1]Master File'!$A$4:$DA$2000,3,FALSE))</f>
        <v>Bangkok</v>
      </c>
      <c r="D155" s="21" t="str">
        <f>IF(VLOOKUP($A155,'[1]Master File'!$A$4:$DA$2000,4,FALSE)="","",VLOOKUP($A155,'[1]Master File'!$A$4:$DA$2000,4,FALSE))</f>
        <v>THBKK</v>
      </c>
      <c r="E155" s="22" t="str">
        <f>IF(VLOOKUP($A155,'[1]Master File'!$A$4:$DA$2000,5,FALSE)="","",VLOOKUP($A155,'[1]Master File'!$A$4:$DA$2000,5,FALSE))</f>
        <v>O</v>
      </c>
      <c r="F155" s="21" t="str">
        <f>IF(VLOOKUP($A155,'[1]Master File'!$A$4:$DA$2000,6,FALSE)="","",VLOOKUP($A155,'[1]Master File'!$A$4:$DA$2000,6,FALSE))</f>
        <v>TH Group Email</v>
      </c>
      <c r="G155" s="21" t="str">
        <f>IF(VLOOKUP($A155,'[1]Master File'!$A$4:$DA$2000,7,FALSE)="","",VLOOKUP($A155,'[1]Master File'!$A$4:$DA$2000,7,FALSE))</f>
        <v/>
      </c>
      <c r="H155" s="21" t="str">
        <f>IF(VLOOKUP($A155,'[1]Master File'!$A$4:$DA$2000,8,FALSE)="","",VLOOKUP($A155,'[1]Master File'!$A$4:$DA$2000,8,FALSE))</f>
        <v>66 2 3186000</v>
      </c>
      <c r="I155" s="21" t="str">
        <f>IF(VLOOKUP($A155,'[1]Master File'!$A$4:$DA$2000,9,FALSE)="","",VLOOKUP($A155,'[1]Master File'!$A$4:$DA$2000,9,FALSE))</f>
        <v>UPSSCSBKKOEXT@ups.com</v>
      </c>
      <c r="J155" s="22" t="str">
        <f>IF(VLOOKUP($A155,'[1]Master File'!$A$4:$DA$2000,44,FALSE)="","",VLOOKUP($A155,'[1]Master File'!$A$4:$DA$2000,44,FALSE))</f>
        <v>M</v>
      </c>
    </row>
    <row r="156" spans="1:10" ht="15.6" x14ac:dyDescent="0.25">
      <c r="A156" s="24">
        <v>956</v>
      </c>
      <c r="B156" s="20" t="str">
        <f>IF(VLOOKUP($A156,'[1]Master File'!$A$4:$DA$2000,2,FALSE)="","",VLOOKUP($A156,'[1]Master File'!$A$4:$DA$2000,2,FALSE))</f>
        <v>Thailand</v>
      </c>
      <c r="C156" s="21" t="str">
        <f>IF(VLOOKUP($A156,'[1]Master File'!$A$4:$DA$2000,3,FALSE)="","",VLOOKUP($A156,'[1]Master File'!$A$4:$DA$2000,3,FALSE))</f>
        <v>Bangkok</v>
      </c>
      <c r="D156" s="21" t="str">
        <f>IF(VLOOKUP($A156,'[1]Master File'!$A$4:$DA$2000,4,FALSE)="","",VLOOKUP($A156,'[1]Master File'!$A$4:$DA$2000,4,FALSE))</f>
        <v>THBKK</v>
      </c>
      <c r="E156" s="22" t="str">
        <f>IF(VLOOKUP($A156,'[1]Master File'!$A$4:$DA$2000,5,FALSE)="","",VLOOKUP($A156,'[1]Master File'!$A$4:$DA$2000,5,FALSE))</f>
        <v>O</v>
      </c>
      <c r="F156" s="21" t="str">
        <f>IF(VLOOKUP($A156,'[1]Master File'!$A$4:$DA$2000,6,FALSE)="","",VLOOKUP($A156,'[1]Master File'!$A$4:$DA$2000,6,FALSE))</f>
        <v xml:space="preserve">Kanchanaporn Konkroekkiat </v>
      </c>
      <c r="G156" s="21" t="str">
        <f>IF(VLOOKUP($A156,'[1]Master File'!$A$4:$DA$2000,7,FALSE)="","",VLOOKUP($A156,'[1]Master File'!$A$4:$DA$2000,7,FALSE))</f>
        <v>Customer service</v>
      </c>
      <c r="H156" s="21" t="str">
        <f>IF(VLOOKUP($A156,'[1]Master File'!$A$4:$DA$2000,8,FALSE)="","",VLOOKUP($A156,'[1]Master File'!$A$4:$DA$2000,8,FALSE))</f>
        <v xml:space="preserve">66 2 3086892 </v>
      </c>
      <c r="I156" s="21" t="str">
        <f>IF(VLOOKUP($A156,'[1]Master File'!$A$4:$DA$2000,9,FALSE)="","",VLOOKUP($A156,'[1]Master File'!$A$4:$DA$2000,9,FALSE))</f>
        <v>konkroekkiatkanchanaporn@ups.com</v>
      </c>
      <c r="J156" s="22" t="str">
        <f>IF(VLOOKUP($A156,'[1]Master File'!$A$4:$DA$2000,44,FALSE)="","",VLOOKUP($A156,'[1]Master File'!$A$4:$DA$2000,44,FALSE))</f>
        <v>B</v>
      </c>
    </row>
    <row r="157" spans="1:10" x14ac:dyDescent="0.25">
      <c r="A157" s="24">
        <v>960</v>
      </c>
      <c r="B157" s="20" t="str">
        <f>IF(VLOOKUP($A157,'[1]Master File'!$A$4:$DA$2000,2,FALSE)="","",VLOOKUP($A157,'[1]Master File'!$A$4:$DA$2000,2,FALSE))</f>
        <v>Thailand</v>
      </c>
      <c r="C157" s="21" t="str">
        <f>IF(VLOOKUP($A157,'[1]Master File'!$A$4:$DA$2000,3,FALSE)="","",VLOOKUP($A157,'[1]Master File'!$A$4:$DA$2000,3,FALSE))</f>
        <v>Laem Chabang</v>
      </c>
      <c r="D157" s="21" t="str">
        <f>IF(VLOOKUP($A157,'[1]Master File'!$A$4:$DA$2000,4,FALSE)="","",VLOOKUP($A157,'[1]Master File'!$A$4:$DA$2000,4,FALSE))</f>
        <v>THLCH</v>
      </c>
      <c r="E157" s="22" t="str">
        <f>IF(VLOOKUP($A157,'[1]Master File'!$A$4:$DA$2000,5,FALSE)="","",VLOOKUP($A157,'[1]Master File'!$A$4:$DA$2000,5,FALSE))</f>
        <v>O</v>
      </c>
      <c r="F157" s="21" t="str">
        <f>IF(VLOOKUP($A157,'[1]Master File'!$A$4:$DA$2000,6,FALSE)="","",VLOOKUP($A157,'[1]Master File'!$A$4:$DA$2000,6,FALSE))</f>
        <v>** See Bangkok</v>
      </c>
      <c r="G157" s="21" t="str">
        <f>IF(VLOOKUP($A157,'[1]Master File'!$A$4:$DA$2000,7,FALSE)="","",VLOOKUP($A157,'[1]Master File'!$A$4:$DA$2000,7,FALSE))</f>
        <v/>
      </c>
      <c r="H157" s="21" t="str">
        <f>IF(VLOOKUP($A157,'[1]Master File'!$A$4:$DA$2000,8,FALSE)="","",VLOOKUP($A157,'[1]Master File'!$A$4:$DA$2000,8,FALSE))</f>
        <v/>
      </c>
      <c r="I157" s="21" t="str">
        <f>IF(VLOOKUP($A157,'[1]Master File'!$A$4:$DA$2000,9,FALSE)="","",VLOOKUP($A157,'[1]Master File'!$A$4:$DA$2000,9,FALSE))</f>
        <v/>
      </c>
      <c r="J157" s="22" t="str">
        <f>IF(VLOOKUP($A157,'[1]Master File'!$A$4:$DA$2000,44,FALSE)="","",VLOOKUP($A157,'[1]Master File'!$A$4:$DA$2000,44,FALSE))</f>
        <v>*</v>
      </c>
    </row>
    <row r="158" spans="1:10" x14ac:dyDescent="0.25">
      <c r="A158" s="24">
        <v>962</v>
      </c>
      <c r="B158" s="20" t="str">
        <f>IF(VLOOKUP($A158,'[1]Master File'!$A$4:$DA$2000,2,FALSE)="","",VLOOKUP($A158,'[1]Master File'!$A$4:$DA$2000,2,FALSE))</f>
        <v>Thailand</v>
      </c>
      <c r="C158" s="21" t="str">
        <f>IF(VLOOKUP($A158,'[1]Master File'!$A$4:$DA$2000,3,FALSE)="","",VLOOKUP($A158,'[1]Master File'!$A$4:$DA$2000,3,FALSE))</f>
        <v>Songkhla</v>
      </c>
      <c r="D158" s="21" t="str">
        <f>IF(VLOOKUP($A158,'[1]Master File'!$A$4:$DA$2000,4,FALSE)="","",VLOOKUP($A158,'[1]Master File'!$A$4:$DA$2000,4,FALSE))</f>
        <v>THSGZ</v>
      </c>
      <c r="E158" s="22" t="str">
        <f>IF(VLOOKUP($A158,'[1]Master File'!$A$4:$DA$2000,5,FALSE)="","",VLOOKUP($A158,'[1]Master File'!$A$4:$DA$2000,5,FALSE))</f>
        <v>O</v>
      </c>
      <c r="F158" s="21" t="str">
        <f>IF(VLOOKUP($A158,'[1]Master File'!$A$4:$DA$2000,6,FALSE)="","",VLOOKUP($A158,'[1]Master File'!$A$4:$DA$2000,6,FALSE))</f>
        <v>** See Bangkok</v>
      </c>
      <c r="G158" s="21" t="str">
        <f>IF(VLOOKUP($A158,'[1]Master File'!$A$4:$DA$2000,7,FALSE)="","",VLOOKUP($A158,'[1]Master File'!$A$4:$DA$2000,7,FALSE))</f>
        <v/>
      </c>
      <c r="H158" s="21" t="str">
        <f>IF(VLOOKUP($A158,'[1]Master File'!$A$4:$DA$2000,8,FALSE)="","",VLOOKUP($A158,'[1]Master File'!$A$4:$DA$2000,8,FALSE))</f>
        <v/>
      </c>
      <c r="I158" s="21" t="str">
        <f>IF(VLOOKUP($A158,'[1]Master File'!$A$4:$DA$2000,9,FALSE)="","",VLOOKUP($A158,'[1]Master File'!$A$4:$DA$2000,9,FALSE))</f>
        <v/>
      </c>
      <c r="J158" s="22" t="str">
        <f>IF(VLOOKUP($A158,'[1]Master File'!$A$4:$DA$2000,44,FALSE)="","",VLOOKUP($A158,'[1]Master File'!$A$4:$DA$2000,44,FALSE))</f>
        <v>*</v>
      </c>
    </row>
    <row r="159" spans="1:10" ht="15.6" x14ac:dyDescent="0.25">
      <c r="A159" s="24">
        <v>977</v>
      </c>
      <c r="B159" s="20" t="str">
        <f>IF(VLOOKUP($A159,'[1]Master File'!$A$4:$DA$2000,2,FALSE)="","",VLOOKUP($A159,'[1]Master File'!$A$4:$DA$2000,2,FALSE))</f>
        <v>Vietnam</v>
      </c>
      <c r="C159" s="21" t="str">
        <f>IF(VLOOKUP($A159,'[1]Master File'!$A$4:$DA$2000,3,FALSE)="","",VLOOKUP($A159,'[1]Master File'!$A$4:$DA$2000,3,FALSE))</f>
        <v>Haiphong (seaport)
Hanoi (airport)</v>
      </c>
      <c r="D159" s="21" t="str">
        <f>IF(VLOOKUP($A159,'[1]Master File'!$A$4:$DA$2000,4,FALSE)="","",VLOOKUP($A159,'[1]Master File'!$A$4:$DA$2000,4,FALSE))</f>
        <v>VNHPH/VNHAN</v>
      </c>
      <c r="E159" s="22" t="str">
        <f>IF(VLOOKUP($A159,'[1]Master File'!$A$4:$DA$2000,5,FALSE)="","",VLOOKUP($A159,'[1]Master File'!$A$4:$DA$2000,5,FALSE))</f>
        <v>O</v>
      </c>
      <c r="F159" s="21" t="str">
        <f>IF(VLOOKUP($A159,'[1]Master File'!$A$4:$DA$2000,6,FALSE)="","",VLOOKUP($A159,'[1]Master File'!$A$4:$DA$2000,6,FALSE))</f>
        <v>Helly Huyen</v>
      </c>
      <c r="G159" s="21" t="str">
        <f>IF(VLOOKUP($A159,'[1]Master File'!$A$4:$DA$2000,7,FALSE)="","",VLOOKUP($A159,'[1]Master File'!$A$4:$DA$2000,7,FALSE))</f>
        <v>Ocean Operation Assistant</v>
      </c>
      <c r="H159" s="21" t="str">
        <f>IF(VLOOKUP($A159,'[1]Master File'!$A$4:$DA$2000,8,FALSE)="","",VLOOKUP($A159,'[1]Master File'!$A$4:$DA$2000,8,FALSE))</f>
        <v>84 24 37349731</v>
      </c>
      <c r="I159" s="21" t="str">
        <f>IF(VLOOKUP($A159,'[1]Master File'!$A$4:$DA$2000,9,FALSE)="","",VLOOKUP($A159,'[1]Master File'!$A$4:$DA$2000,9,FALSE))</f>
        <v>thuyen@ups.com</v>
      </c>
      <c r="J159" s="22" t="str">
        <f>IF(VLOOKUP($A159,'[1]Master File'!$A$4:$DA$2000,44,FALSE)="","",VLOOKUP($A159,'[1]Master File'!$A$4:$DA$2000,44,FALSE))</f>
        <v>M</v>
      </c>
    </row>
    <row r="160" spans="1:10" ht="15.6" x14ac:dyDescent="0.25">
      <c r="A160" s="24">
        <v>978</v>
      </c>
      <c r="B160" s="20" t="str">
        <f>IF(VLOOKUP($A160,'[1]Master File'!$A$4:$DA$2000,2,FALSE)="","",VLOOKUP($A160,'[1]Master File'!$A$4:$DA$2000,2,FALSE))</f>
        <v>Vietnam</v>
      </c>
      <c r="C160" s="21" t="str">
        <f>IF(VLOOKUP($A160,'[1]Master File'!$A$4:$DA$2000,3,FALSE)="","",VLOOKUP($A160,'[1]Master File'!$A$4:$DA$2000,3,FALSE))</f>
        <v>Haiphong (seaport)
Hanoi (airport)</v>
      </c>
      <c r="D160" s="21" t="str">
        <f>IF(VLOOKUP($A160,'[1]Master File'!$A$4:$DA$2000,4,FALSE)="","",VLOOKUP($A160,'[1]Master File'!$A$4:$DA$2000,4,FALSE))</f>
        <v>VNHPH/VNHAN</v>
      </c>
      <c r="E160" s="22" t="str">
        <f>IF(VLOOKUP($A160,'[1]Master File'!$A$4:$DA$2000,5,FALSE)="","",VLOOKUP($A160,'[1]Master File'!$A$4:$DA$2000,5,FALSE))</f>
        <v>O</v>
      </c>
      <c r="F160" s="21" t="str">
        <f>IF(VLOOKUP($A160,'[1]Master File'!$A$4:$DA$2000,6,FALSE)="","",VLOOKUP($A160,'[1]Master File'!$A$4:$DA$2000,6,FALSE))</f>
        <v>Nguyen Viet Tung</v>
      </c>
      <c r="G160" s="21" t="str">
        <f>IF(VLOOKUP($A160,'[1]Master File'!$A$4:$DA$2000,7,FALSE)="","",VLOOKUP($A160,'[1]Master File'!$A$4:$DA$2000,7,FALSE))</f>
        <v>OP Assistant</v>
      </c>
      <c r="H160" s="21" t="str">
        <f>IF(VLOOKUP($A160,'[1]Master File'!$A$4:$DA$2000,8,FALSE)="","",VLOOKUP($A160,'[1]Master File'!$A$4:$DA$2000,8,FALSE))</f>
        <v>84 24 37349840</v>
      </c>
      <c r="I160" s="21" t="str">
        <f>IF(VLOOKUP($A160,'[1]Master File'!$A$4:$DA$2000,9,FALSE)="","",VLOOKUP($A160,'[1]Master File'!$A$4:$DA$2000,9,FALSE))</f>
        <v>nguyenviettung@ups.com</v>
      </c>
      <c r="J160" s="22" t="str">
        <f>IF(VLOOKUP($A160,'[1]Master File'!$A$4:$DA$2000,44,FALSE)="","",VLOOKUP($A160,'[1]Master File'!$A$4:$DA$2000,44,FALSE))</f>
        <v>B</v>
      </c>
    </row>
    <row r="161" spans="1:10" ht="15.6" x14ac:dyDescent="0.25">
      <c r="A161" s="24">
        <v>983</v>
      </c>
      <c r="B161" s="20" t="str">
        <f>IF(VLOOKUP($A161,'[1]Master File'!$A$4:$DA$2000,2,FALSE)="","",VLOOKUP($A161,'[1]Master File'!$A$4:$DA$2000,2,FALSE))</f>
        <v>Vietnam</v>
      </c>
      <c r="C161" s="21" t="str">
        <f>IF(VLOOKUP($A161,'[1]Master File'!$A$4:$DA$2000,3,FALSE)="","",VLOOKUP($A161,'[1]Master File'!$A$4:$DA$2000,3,FALSE))</f>
        <v>Ho Chi Minh</v>
      </c>
      <c r="D161" s="21" t="str">
        <f>IF(VLOOKUP($A161,'[1]Master File'!$A$4:$DA$2000,4,FALSE)="","",VLOOKUP($A161,'[1]Master File'!$A$4:$DA$2000,4,FALSE))</f>
        <v>VNSGN</v>
      </c>
      <c r="E161" s="22" t="str">
        <f>IF(VLOOKUP($A161,'[1]Master File'!$A$4:$DA$2000,5,FALSE)="","",VLOOKUP($A161,'[1]Master File'!$A$4:$DA$2000,5,FALSE))</f>
        <v>O</v>
      </c>
      <c r="F161" s="21" t="str">
        <f>IF(VLOOKUP($A161,'[1]Master File'!$A$4:$DA$2000,6,FALSE)="","",VLOOKUP($A161,'[1]Master File'!$A$4:$DA$2000,6,FALSE))</f>
        <v>Anna Van</v>
      </c>
      <c r="G161" s="21" t="str">
        <f>IF(VLOOKUP($A161,'[1]Master File'!$A$4:$DA$2000,7,FALSE)="","",VLOOKUP($A161,'[1]Master File'!$A$4:$DA$2000,7,FALSE))</f>
        <v>Team Leader</v>
      </c>
      <c r="H161" s="21" t="str">
        <f>IF(VLOOKUP($A161,'[1]Master File'!$A$4:$DA$2000,8,FALSE)="","",VLOOKUP($A161,'[1]Master File'!$A$4:$DA$2000,8,FALSE))</f>
        <v>84 28 3867 2830 ext 8109</v>
      </c>
      <c r="I161" s="21" t="str">
        <f>IF(VLOOKUP($A161,'[1]Master File'!$A$4:$DA$2000,9,FALSE)="","",VLOOKUP($A161,'[1]Master File'!$A$4:$DA$2000,9,FALSE))</f>
        <v>vduong@ups.com</v>
      </c>
      <c r="J161" s="22" t="str">
        <f>IF(VLOOKUP($A161,'[1]Master File'!$A$4:$DA$2000,44,FALSE)="","",VLOOKUP($A161,'[1]Master File'!$A$4:$DA$2000,44,FALSE))</f>
        <v>E</v>
      </c>
    </row>
    <row r="162" spans="1:10" x14ac:dyDescent="0.25">
      <c r="A162" s="24">
        <v>984</v>
      </c>
      <c r="B162" s="20" t="str">
        <f>IF(VLOOKUP($A162,'[1]Master File'!$A$4:$DA$2000,2,FALSE)="","",VLOOKUP($A162,'[1]Master File'!$A$4:$DA$2000,2,FALSE))</f>
        <v>Vietnam</v>
      </c>
      <c r="C162" s="21" t="str">
        <f>IF(VLOOKUP($A162,'[1]Master File'!$A$4:$DA$2000,3,FALSE)="","",VLOOKUP($A162,'[1]Master File'!$A$4:$DA$2000,3,FALSE))</f>
        <v>Ho Chi Minh</v>
      </c>
      <c r="D162" s="21" t="str">
        <f>IF(VLOOKUP($A162,'[1]Master File'!$A$4:$DA$2000,4,FALSE)="","",VLOOKUP($A162,'[1]Master File'!$A$4:$DA$2000,4,FALSE))</f>
        <v>VNSGN</v>
      </c>
      <c r="E162" s="22" t="str">
        <f>IF(VLOOKUP($A162,'[1]Master File'!$A$4:$DA$2000,5,FALSE)="","",VLOOKUP($A162,'[1]Master File'!$A$4:$DA$2000,5,FALSE))</f>
        <v>O</v>
      </c>
      <c r="F162" s="21" t="str">
        <f>IF(VLOOKUP($A162,'[1]Master File'!$A$4:$DA$2000,6,FALSE)="","",VLOOKUP($A162,'[1]Master File'!$A$4:$DA$2000,6,FALSE))</f>
        <v>Annie Le</v>
      </c>
      <c r="G162" s="21" t="str">
        <f>IF(VLOOKUP($A162,'[1]Master File'!$A$4:$DA$2000,7,FALSE)="","",VLOOKUP($A162,'[1]Master File'!$A$4:$DA$2000,7,FALSE))</f>
        <v>Operation Assistant</v>
      </c>
      <c r="H162" s="21" t="str">
        <f>IF(VLOOKUP($A162,'[1]Master File'!$A$4:$DA$2000,8,FALSE)="","",VLOOKUP($A162,'[1]Master File'!$A$4:$DA$2000,8,FALSE))</f>
        <v xml:space="preserve">84 28 3867 2830 </v>
      </c>
      <c r="I162" s="21" t="str">
        <f>IF(VLOOKUP($A162,'[1]Master File'!$A$4:$DA$2000,9,FALSE)="","",VLOOKUP($A162,'[1]Master File'!$A$4:$DA$2000,9,FALSE))</f>
        <v>lehuuminhtam@ups.com</v>
      </c>
      <c r="J162" s="22" t="str">
        <f>IF(VLOOKUP($A162,'[1]Master File'!$A$4:$DA$2000,44,FALSE)="","",VLOOKUP($A162,'[1]Master File'!$A$4:$DA$2000,44,FALSE))</f>
        <v>B</v>
      </c>
    </row>
    <row r="163" spans="1:10" ht="15.6" x14ac:dyDescent="0.25">
      <c r="A163" s="24">
        <v>992</v>
      </c>
      <c r="B163" s="20" t="str">
        <f>IF(VLOOKUP($A163,'[1]Master File'!$A$4:$DA$2000,2,FALSE)="","",VLOOKUP($A163,'[1]Master File'!$A$4:$DA$2000,2,FALSE))</f>
        <v>Vietnam</v>
      </c>
      <c r="C163" s="21" t="str">
        <f>IF(VLOOKUP($A163,'[1]Master File'!$A$4:$DA$2000,3,FALSE)="","",VLOOKUP($A163,'[1]Master File'!$A$4:$DA$2000,3,FALSE))</f>
        <v>Ho Chi Minh</v>
      </c>
      <c r="D163" s="21" t="str">
        <f>IF(VLOOKUP($A163,'[1]Master File'!$A$4:$DA$2000,4,FALSE)="","",VLOOKUP($A163,'[1]Master File'!$A$4:$DA$2000,4,FALSE))</f>
        <v>VNSGN</v>
      </c>
      <c r="E163" s="22" t="str">
        <f>IF(VLOOKUP($A163,'[1]Master File'!$A$4:$DA$2000,5,FALSE)="","",VLOOKUP($A163,'[1]Master File'!$A$4:$DA$2000,5,FALSE))</f>
        <v>O</v>
      </c>
      <c r="F163" s="21" t="str">
        <f>IF(VLOOKUP($A163,'[1]Master File'!$A$4:$DA$2000,6,FALSE)="","",VLOOKUP($A163,'[1]Master File'!$A$4:$DA$2000,6,FALSE))</f>
        <v>Christina Nguyen</v>
      </c>
      <c r="G163" s="21" t="str">
        <f>IF(VLOOKUP($A163,'[1]Master File'!$A$4:$DA$2000,7,FALSE)="","",VLOOKUP($A163,'[1]Master File'!$A$4:$DA$2000,7,FALSE))</f>
        <v>Manager</v>
      </c>
      <c r="H163" s="21" t="str">
        <f>IF(VLOOKUP($A163,'[1]Master File'!$A$4:$DA$2000,8,FALSE)="","",VLOOKUP($A163,'[1]Master File'!$A$4:$DA$2000,8,FALSE))</f>
        <v>84 28 3867 2830 ext 8107</v>
      </c>
      <c r="I163" s="21" t="str">
        <f>IF(VLOOKUP($A163,'[1]Master File'!$A$4:$DA$2000,9,FALSE)="","",VLOOKUP($A163,'[1]Master File'!$A$4:$DA$2000,9,FALSE))</f>
        <v>nvan@ups.com</v>
      </c>
      <c r="J163" s="22" t="str">
        <f>IF(VLOOKUP($A163,'[1]Master File'!$A$4:$DA$2000,44,FALSE)="","",VLOOKUP($A163,'[1]Master File'!$A$4:$DA$2000,44,FALSE))</f>
        <v>E</v>
      </c>
    </row>
    <row r="164" spans="1:10" x14ac:dyDescent="0.25">
      <c r="A164" s="24">
        <v>995</v>
      </c>
      <c r="B164" s="20" t="str">
        <f>IF(VLOOKUP($A164,'[1]Master File'!$A$4:$DA$2000,2,FALSE)="","",VLOOKUP($A164,'[1]Master File'!$A$4:$DA$2000,2,FALSE))</f>
        <v>Vietnam</v>
      </c>
      <c r="C164" s="21" t="str">
        <f>IF(VLOOKUP($A164,'[1]Master File'!$A$4:$DA$2000,3,FALSE)="","",VLOOKUP($A164,'[1]Master File'!$A$4:$DA$2000,3,FALSE))</f>
        <v>Ho Chi Minh</v>
      </c>
      <c r="D164" s="21" t="str">
        <f>IF(VLOOKUP($A164,'[1]Master File'!$A$4:$DA$2000,4,FALSE)="","",VLOOKUP($A164,'[1]Master File'!$A$4:$DA$2000,4,FALSE))</f>
        <v>VNSGN</v>
      </c>
      <c r="E164" s="22" t="str">
        <f>IF(VLOOKUP($A164,'[1]Master File'!$A$4:$DA$2000,5,FALSE)="","",VLOOKUP($A164,'[1]Master File'!$A$4:$DA$2000,5,FALSE))</f>
        <v>O</v>
      </c>
      <c r="F164" s="21" t="str">
        <f>IF(VLOOKUP($A164,'[1]Master File'!$A$4:$DA$2000,6,FALSE)="","",VLOOKUP($A164,'[1]Master File'!$A$4:$DA$2000,6,FALSE))</f>
        <v>Tran Thi Thuy Hang</v>
      </c>
      <c r="G164" s="21" t="str">
        <f>IF(VLOOKUP($A164,'[1]Master File'!$A$4:$DA$2000,7,FALSE)="","",VLOOKUP($A164,'[1]Master File'!$A$4:$DA$2000,7,FALSE))</f>
        <v>Freight Ops Assistant</v>
      </c>
      <c r="H164" s="21" t="str">
        <f>IF(VLOOKUP($A164,'[1]Master File'!$A$4:$DA$2000,8,FALSE)="","",VLOOKUP($A164,'[1]Master File'!$A$4:$DA$2000,8,FALSE))</f>
        <v xml:space="preserve">84 28 3867 2830 </v>
      </c>
      <c r="I164" s="21" t="str">
        <f>IF(VLOOKUP($A164,'[1]Master File'!$A$4:$DA$2000,9,FALSE)="","",VLOOKUP($A164,'[1]Master File'!$A$4:$DA$2000,9,FALSE))</f>
        <v>thang@ups.com</v>
      </c>
      <c r="J164" s="22" t="str">
        <f>IF(VLOOKUP($A164,'[1]Master File'!$A$4:$DA$2000,44,FALSE)="","",VLOOKUP($A164,'[1]Master File'!$A$4:$DA$2000,44,FALSE))</f>
        <v>M</v>
      </c>
    </row>
    <row r="165" spans="1:10" x14ac:dyDescent="0.25">
      <c r="A165" s="24">
        <v>1031</v>
      </c>
      <c r="B165" s="20" t="str">
        <f>IF(VLOOKUP($A165,'[1]Master File'!$A$4:$DA$2000,2,FALSE)="","",VLOOKUP($A165,'[1]Master File'!$A$4:$DA$2000,2,FALSE))</f>
        <v>LSC</v>
      </c>
      <c r="C165" s="21" t="str">
        <f>IF(VLOOKUP($A165,'[1]Master File'!$A$4:$DA$2000,3,FALSE)="","",VLOOKUP($A165,'[1]Master File'!$A$4:$DA$2000,3,FALSE))</f>
        <v>LSC</v>
      </c>
      <c r="D165" s="21" t="str">
        <f>IF(VLOOKUP($A165,'[1]Master File'!$A$4:$DA$2000,4,FALSE)="","",VLOOKUP($A165,'[1]Master File'!$A$4:$DA$2000,4,FALSE))</f>
        <v>LSC</v>
      </c>
      <c r="E165" s="22" t="str">
        <f>IF(VLOOKUP($A165,'[1]Master File'!$A$4:$DA$2000,5,FALSE)="","",VLOOKUP($A165,'[1]Master File'!$A$4:$DA$2000,5,FALSE))</f>
        <v>B</v>
      </c>
      <c r="F165" s="21" t="str">
        <f>IF(VLOOKUP($A165,'[1]Master File'!$A$4:$DA$2000,6,FALSE)="","",VLOOKUP($A165,'[1]Master File'!$A$4:$DA$2000,6,FALSE))</f>
        <v>Angel Zeng</v>
      </c>
      <c r="G165" s="21" t="str">
        <f>IF(VLOOKUP($A165,'[1]Master File'!$A$4:$DA$2000,7,FALSE)="","",VLOOKUP($A165,'[1]Master File'!$A$4:$DA$2000,7,FALSE))</f>
        <v>Senior Officer</v>
      </c>
      <c r="H165" s="21" t="str">
        <f>IF(VLOOKUP($A165,'[1]Master File'!$A$4:$DA$2000,8,FALSE)="","",VLOOKUP($A165,'[1]Master File'!$A$4:$DA$2000,8,FALSE))</f>
        <v>86 755 82852350</v>
      </c>
      <c r="I165" s="21" t="str">
        <f>IF(VLOOKUP($A165,'[1]Master File'!$A$4:$DA$2000,9,FALSE)="","",VLOOKUP($A165,'[1]Master File'!$A$4:$DA$2000,9,FALSE))</f>
        <v>zfengxia@ups.com</v>
      </c>
      <c r="J165" s="22" t="str">
        <f>IF(VLOOKUP($A165,'[1]Master File'!$A$4:$DA$2000,44,FALSE)="","",VLOOKUP($A165,'[1]Master File'!$A$4:$DA$2000,44,FALSE))</f>
        <v>B</v>
      </c>
    </row>
    <row r="166" spans="1:10" x14ac:dyDescent="0.25">
      <c r="A166" s="24">
        <v>1034</v>
      </c>
      <c r="B166" s="20" t="str">
        <f>IF(VLOOKUP($A166,'[1]Master File'!$A$4:$DA$2000,2,FALSE)="","",VLOOKUP($A166,'[1]Master File'!$A$4:$DA$2000,2,FALSE))</f>
        <v>LSC</v>
      </c>
      <c r="C166" s="21" t="str">
        <f>IF(VLOOKUP($A166,'[1]Master File'!$A$4:$DA$2000,3,FALSE)="","",VLOOKUP($A166,'[1]Master File'!$A$4:$DA$2000,3,FALSE))</f>
        <v>LSC</v>
      </c>
      <c r="D166" s="21" t="str">
        <f>IF(VLOOKUP($A166,'[1]Master File'!$A$4:$DA$2000,4,FALSE)="","",VLOOKUP($A166,'[1]Master File'!$A$4:$DA$2000,4,FALSE))</f>
        <v>LSC</v>
      </c>
      <c r="E166" s="22" t="str">
        <f>IF(VLOOKUP($A166,'[1]Master File'!$A$4:$DA$2000,5,FALSE)="","",VLOOKUP($A166,'[1]Master File'!$A$4:$DA$2000,5,FALSE))</f>
        <v>B</v>
      </c>
      <c r="F166" s="21" t="str">
        <f>IF(VLOOKUP($A166,'[1]Master File'!$A$4:$DA$2000,6,FALSE)="","",VLOOKUP($A166,'[1]Master File'!$A$4:$DA$2000,6,FALSE))</f>
        <v>Pauline Chen</v>
      </c>
      <c r="G166" s="21" t="str">
        <f>IF(VLOOKUP($A166,'[1]Master File'!$A$4:$DA$2000,7,FALSE)="","",VLOOKUP($A166,'[1]Master File'!$A$4:$DA$2000,7,FALSE))</f>
        <v>Officer</v>
      </c>
      <c r="H166" s="21" t="str">
        <f>IF(VLOOKUP($A166,'[1]Master File'!$A$4:$DA$2000,8,FALSE)="","",VLOOKUP($A166,'[1]Master File'!$A$4:$DA$2000,8,FALSE))</f>
        <v>86 755 82852379</v>
      </c>
      <c r="I166" s="21" t="str">
        <f>IF(VLOOKUP($A166,'[1]Master File'!$A$4:$DA$2000,9,FALSE)="","",VLOOKUP($A166,'[1]Master File'!$A$4:$DA$2000,9,FALSE))</f>
        <v>pxchen@ups.com</v>
      </c>
      <c r="J166" s="22" t="str">
        <f>IF(VLOOKUP($A166,'[1]Master File'!$A$4:$DA$2000,44,FALSE)="","",VLOOKUP($A166,'[1]Master File'!$A$4:$DA$2000,44,FALSE))</f>
        <v>M</v>
      </c>
    </row>
    <row r="167" spans="1:10" x14ac:dyDescent="0.25">
      <c r="A167" s="24">
        <v>1039</v>
      </c>
      <c r="B167" s="20" t="str">
        <f>IF(VLOOKUP($A167,'[1]Master File'!$A$4:$DA$2000,2,FALSE)="","",VLOOKUP($A167,'[1]Master File'!$A$4:$DA$2000,2,FALSE))</f>
        <v>LSC</v>
      </c>
      <c r="C167" s="21" t="str">
        <f>IF(VLOOKUP($A167,'[1]Master File'!$A$4:$DA$2000,3,FALSE)="","",VLOOKUP($A167,'[1]Master File'!$A$4:$DA$2000,3,FALSE))</f>
        <v>LSC</v>
      </c>
      <c r="D167" s="21" t="str">
        <f>IF(VLOOKUP($A167,'[1]Master File'!$A$4:$DA$2000,4,FALSE)="","",VLOOKUP($A167,'[1]Master File'!$A$4:$DA$2000,4,FALSE))</f>
        <v>LSC</v>
      </c>
      <c r="E167" s="22" t="str">
        <f>IF(VLOOKUP($A167,'[1]Master File'!$A$4:$DA$2000,5,FALSE)="","",VLOOKUP($A167,'[1]Master File'!$A$4:$DA$2000,5,FALSE))</f>
        <v>B</v>
      </c>
      <c r="F167" s="21" t="str">
        <f>IF(VLOOKUP($A167,'[1]Master File'!$A$4:$DA$2000,6,FALSE)="","",VLOOKUP($A167,'[1]Master File'!$A$4:$DA$2000,6,FALSE))</f>
        <v>Eva Wu</v>
      </c>
      <c r="G167" s="21" t="str">
        <f>IF(VLOOKUP($A167,'[1]Master File'!$A$4:$DA$2000,7,FALSE)="","",VLOOKUP($A167,'[1]Master File'!$A$4:$DA$2000,7,FALSE))</f>
        <v>Supervisor</v>
      </c>
      <c r="H167" s="21" t="str">
        <f>IF(VLOOKUP($A167,'[1]Master File'!$A$4:$DA$2000,8,FALSE)="","",VLOOKUP($A167,'[1]Master File'!$A$4:$DA$2000,8,FALSE))</f>
        <v>86 755 82852319</v>
      </c>
      <c r="I167" s="21" t="str">
        <f>IF(VLOOKUP($A167,'[1]Master File'!$A$4:$DA$2000,9,FALSE)="","",VLOOKUP($A167,'[1]Master File'!$A$4:$DA$2000,9,FALSE))</f>
        <v>ewwu@ups.com</v>
      </c>
      <c r="J167" s="22" t="str">
        <f>IF(VLOOKUP($A167,'[1]Master File'!$A$4:$DA$2000,44,FALSE)="","",VLOOKUP($A167,'[1]Master File'!$A$4:$DA$2000,44,FALSE))</f>
        <v>*</v>
      </c>
    </row>
    <row r="168" spans="1:10" x14ac:dyDescent="0.25">
      <c r="A168" s="24"/>
      <c r="B168" s="20" t="s">
        <v>129</v>
      </c>
      <c r="C168" s="21" t="s">
        <v>128</v>
      </c>
      <c r="D168" s="21" t="s">
        <v>127</v>
      </c>
      <c r="E168" s="22" t="s">
        <v>17</v>
      </c>
      <c r="F168" s="21" t="s">
        <v>126</v>
      </c>
      <c r="G168" s="21" t="s">
        <v>125</v>
      </c>
      <c r="H168" s="21" t="s">
        <v>124</v>
      </c>
      <c r="I168" s="21" t="s">
        <v>123</v>
      </c>
      <c r="J168" s="22" t="s">
        <v>25</v>
      </c>
    </row>
    <row r="169" spans="1:10" x14ac:dyDescent="0.25">
      <c r="A169" s="24"/>
      <c r="B169" s="20" t="s">
        <v>116</v>
      </c>
      <c r="C169" s="21" t="s">
        <v>115</v>
      </c>
      <c r="D169" s="21" t="s">
        <v>114</v>
      </c>
      <c r="E169" s="22" t="s">
        <v>17</v>
      </c>
      <c r="F169" s="21" t="s">
        <v>122</v>
      </c>
      <c r="G169" s="21" t="s">
        <v>121</v>
      </c>
      <c r="H169" s="21" t="s">
        <v>120</v>
      </c>
      <c r="I169" s="21" t="s">
        <v>119</v>
      </c>
      <c r="J169" s="22" t="s">
        <v>25</v>
      </c>
    </row>
    <row r="170" spans="1:10" x14ac:dyDescent="0.25">
      <c r="A170" s="24"/>
      <c r="B170" s="20" t="s">
        <v>116</v>
      </c>
      <c r="C170" s="21" t="s">
        <v>115</v>
      </c>
      <c r="D170" s="21" t="s">
        <v>114</v>
      </c>
      <c r="E170" s="22" t="s">
        <v>17</v>
      </c>
      <c r="F170" s="21" t="s">
        <v>118</v>
      </c>
      <c r="G170" s="21" t="s">
        <v>61</v>
      </c>
      <c r="H170" s="21" t="s">
        <v>111</v>
      </c>
      <c r="I170" s="21" t="s">
        <v>117</v>
      </c>
      <c r="J170" s="22" t="s">
        <v>25</v>
      </c>
    </row>
    <row r="171" spans="1:10" x14ac:dyDescent="0.25">
      <c r="A171" s="24"/>
      <c r="B171" s="20" t="s">
        <v>116</v>
      </c>
      <c r="C171" s="21" t="s">
        <v>115</v>
      </c>
      <c r="D171" s="21" t="s">
        <v>114</v>
      </c>
      <c r="E171" s="22" t="s">
        <v>17</v>
      </c>
      <c r="F171" s="21" t="s">
        <v>113</v>
      </c>
      <c r="G171" s="21" t="s">
        <v>112</v>
      </c>
      <c r="H171" s="21" t="s">
        <v>111</v>
      </c>
      <c r="I171" s="21" t="s">
        <v>110</v>
      </c>
      <c r="J171" s="22" t="s">
        <v>25</v>
      </c>
    </row>
    <row r="172" spans="1:10" ht="15.6" x14ac:dyDescent="0.25">
      <c r="A172" s="24"/>
      <c r="B172" s="20" t="s">
        <v>93</v>
      </c>
      <c r="C172" s="21" t="s">
        <v>92</v>
      </c>
      <c r="D172" s="21" t="s">
        <v>91</v>
      </c>
      <c r="E172" s="22" t="s">
        <v>17</v>
      </c>
      <c r="F172" s="21" t="s">
        <v>109</v>
      </c>
      <c r="G172" s="21" t="s">
        <v>108</v>
      </c>
      <c r="H172" s="21" t="s">
        <v>107</v>
      </c>
      <c r="I172" s="21" t="s">
        <v>106</v>
      </c>
      <c r="J172" s="22" t="s">
        <v>21</v>
      </c>
    </row>
    <row r="173" spans="1:10" ht="15.6" x14ac:dyDescent="0.25">
      <c r="A173" s="24"/>
      <c r="B173" s="20" t="s">
        <v>93</v>
      </c>
      <c r="C173" s="21" t="s">
        <v>92</v>
      </c>
      <c r="D173" s="21" t="s">
        <v>91</v>
      </c>
      <c r="E173" s="22" t="s">
        <v>17</v>
      </c>
      <c r="F173" s="21" t="s">
        <v>105</v>
      </c>
      <c r="G173" s="21" t="s">
        <v>104</v>
      </c>
      <c r="H173" s="21" t="s">
        <v>103</v>
      </c>
      <c r="I173" s="21" t="s">
        <v>102</v>
      </c>
      <c r="J173" s="22" t="s">
        <v>21</v>
      </c>
    </row>
    <row r="174" spans="1:10" ht="15.6" x14ac:dyDescent="0.25">
      <c r="A174" s="24"/>
      <c r="B174" s="20" t="s">
        <v>93</v>
      </c>
      <c r="C174" s="21" t="s">
        <v>92</v>
      </c>
      <c r="D174" s="21" t="s">
        <v>91</v>
      </c>
      <c r="E174" s="22" t="s">
        <v>17</v>
      </c>
      <c r="F174" s="21" t="s">
        <v>101</v>
      </c>
      <c r="G174" s="21" t="s">
        <v>100</v>
      </c>
      <c r="H174" s="21" t="s">
        <v>99</v>
      </c>
      <c r="I174" s="21" t="s">
        <v>98</v>
      </c>
      <c r="J174" s="22" t="s">
        <v>21</v>
      </c>
    </row>
    <row r="175" spans="1:10" ht="15.6" x14ac:dyDescent="0.25">
      <c r="A175" s="24"/>
      <c r="B175" s="20" t="s">
        <v>93</v>
      </c>
      <c r="C175" s="21" t="s">
        <v>92</v>
      </c>
      <c r="D175" s="21" t="s">
        <v>91</v>
      </c>
      <c r="E175" s="22" t="s">
        <v>17</v>
      </c>
      <c r="F175" s="21" t="s">
        <v>97</v>
      </c>
      <c r="G175" s="21" t="s">
        <v>96</v>
      </c>
      <c r="H175" s="21" t="s">
        <v>95</v>
      </c>
      <c r="I175" s="21" t="s">
        <v>94</v>
      </c>
      <c r="J175" s="22" t="s">
        <v>25</v>
      </c>
    </row>
    <row r="176" spans="1:10" x14ac:dyDescent="0.25">
      <c r="A176" s="24"/>
      <c r="B176" s="20" t="s">
        <v>93</v>
      </c>
      <c r="C176" s="21" t="s">
        <v>92</v>
      </c>
      <c r="D176" s="21" t="s">
        <v>91</v>
      </c>
      <c r="E176" s="22" t="s">
        <v>17</v>
      </c>
      <c r="F176" s="21" t="s">
        <v>90</v>
      </c>
      <c r="G176" s="21" t="s">
        <v>89</v>
      </c>
      <c r="H176" s="21" t="s">
        <v>88</v>
      </c>
      <c r="I176" s="21" t="s">
        <v>87</v>
      </c>
      <c r="J176" s="22" t="s">
        <v>21</v>
      </c>
    </row>
    <row r="177" spans="1:10" x14ac:dyDescent="0.25">
      <c r="A177" s="24"/>
      <c r="B177" s="20" t="s">
        <v>65</v>
      </c>
      <c r="C177" s="21" t="s">
        <v>73</v>
      </c>
      <c r="D177" s="21" t="s">
        <v>72</v>
      </c>
      <c r="E177" s="22" t="s">
        <v>17</v>
      </c>
      <c r="F177" s="21" t="s">
        <v>86</v>
      </c>
      <c r="G177" s="21" t="s">
        <v>85</v>
      </c>
      <c r="H177" s="21"/>
      <c r="I177" s="21" t="s">
        <v>84</v>
      </c>
      <c r="J177" s="22" t="s">
        <v>25</v>
      </c>
    </row>
    <row r="178" spans="1:10" x14ac:dyDescent="0.25">
      <c r="A178" s="24"/>
      <c r="B178" s="20" t="s">
        <v>65</v>
      </c>
      <c r="C178" s="21" t="s">
        <v>73</v>
      </c>
      <c r="D178" s="21" t="s">
        <v>72</v>
      </c>
      <c r="E178" s="22" t="s">
        <v>17</v>
      </c>
      <c r="F178" s="21" t="s">
        <v>83</v>
      </c>
      <c r="G178" s="21" t="s">
        <v>82</v>
      </c>
      <c r="H178" s="21"/>
      <c r="I178" s="21" t="s">
        <v>81</v>
      </c>
      <c r="J178" s="22" t="s">
        <v>25</v>
      </c>
    </row>
    <row r="179" spans="1:10" ht="15.6" x14ac:dyDescent="0.25">
      <c r="A179" s="24"/>
      <c r="B179" s="20" t="s">
        <v>65</v>
      </c>
      <c r="C179" s="21" t="s">
        <v>64</v>
      </c>
      <c r="D179" s="21" t="s">
        <v>63</v>
      </c>
      <c r="E179" s="22" t="s">
        <v>17</v>
      </c>
      <c r="F179" s="21" t="s">
        <v>80</v>
      </c>
      <c r="G179" s="21" t="s">
        <v>79</v>
      </c>
      <c r="H179" s="21" t="s">
        <v>78</v>
      </c>
      <c r="I179" s="21" t="s">
        <v>77</v>
      </c>
      <c r="J179" s="22" t="s">
        <v>25</v>
      </c>
    </row>
    <row r="180" spans="1:10" x14ac:dyDescent="0.25">
      <c r="A180" s="24"/>
      <c r="B180" s="20" t="s">
        <v>65</v>
      </c>
      <c r="C180" s="21" t="s">
        <v>64</v>
      </c>
      <c r="D180" s="21" t="s">
        <v>63</v>
      </c>
      <c r="E180" s="22" t="s">
        <v>17</v>
      </c>
      <c r="F180" s="21" t="s">
        <v>76</v>
      </c>
      <c r="G180" s="21" t="s">
        <v>75</v>
      </c>
      <c r="H180" s="21"/>
      <c r="I180" s="21" t="s">
        <v>74</v>
      </c>
      <c r="J180" s="22" t="s">
        <v>21</v>
      </c>
    </row>
    <row r="181" spans="1:10" x14ac:dyDescent="0.25">
      <c r="A181" s="24"/>
      <c r="B181" s="20" t="s">
        <v>65</v>
      </c>
      <c r="C181" s="21" t="s">
        <v>73</v>
      </c>
      <c r="D181" s="21" t="s">
        <v>72</v>
      </c>
      <c r="E181" s="22" t="s">
        <v>17</v>
      </c>
      <c r="F181" s="21" t="s">
        <v>71</v>
      </c>
      <c r="G181" s="21" t="s">
        <v>70</v>
      </c>
      <c r="H181" s="21"/>
      <c r="I181" s="21" t="s">
        <v>69</v>
      </c>
      <c r="J181" s="22" t="s">
        <v>21</v>
      </c>
    </row>
    <row r="182" spans="1:10" x14ac:dyDescent="0.25">
      <c r="A182" s="24"/>
      <c r="B182" s="20" t="s">
        <v>65</v>
      </c>
      <c r="C182" s="21" t="s">
        <v>64</v>
      </c>
      <c r="D182" s="21" t="s">
        <v>63</v>
      </c>
      <c r="E182" s="22" t="s">
        <v>17</v>
      </c>
      <c r="F182" s="21" t="s">
        <v>68</v>
      </c>
      <c r="G182" s="21" t="s">
        <v>67</v>
      </c>
      <c r="H182" s="21"/>
      <c r="I182" s="21" t="s">
        <v>66</v>
      </c>
      <c r="J182" s="22" t="s">
        <v>25</v>
      </c>
    </row>
    <row r="183" spans="1:10" x14ac:dyDescent="0.25">
      <c r="A183" s="24"/>
      <c r="B183" s="20" t="s">
        <v>65</v>
      </c>
      <c r="C183" s="21" t="s">
        <v>64</v>
      </c>
      <c r="D183" s="21" t="s">
        <v>63</v>
      </c>
      <c r="E183" s="22" t="s">
        <v>17</v>
      </c>
      <c r="F183" s="21" t="s">
        <v>62</v>
      </c>
      <c r="G183" s="21" t="s">
        <v>61</v>
      </c>
      <c r="H183" s="21"/>
      <c r="I183" s="21" t="s">
        <v>60</v>
      </c>
      <c r="J183" s="22" t="s">
        <v>21</v>
      </c>
    </row>
    <row r="184" spans="1:10" x14ac:dyDescent="0.25">
      <c r="A184" s="24"/>
      <c r="B184" s="20" t="s">
        <v>53</v>
      </c>
      <c r="C184" s="21" t="s">
        <v>52</v>
      </c>
      <c r="D184" s="21" t="s">
        <v>51</v>
      </c>
      <c r="E184" s="22" t="s">
        <v>17</v>
      </c>
      <c r="F184" s="21" t="s">
        <v>59</v>
      </c>
      <c r="G184" s="21"/>
      <c r="H184" s="21" t="s">
        <v>58</v>
      </c>
      <c r="I184" s="21" t="s">
        <v>57</v>
      </c>
      <c r="J184" s="22" t="s">
        <v>25</v>
      </c>
    </row>
    <row r="185" spans="1:10" x14ac:dyDescent="0.25">
      <c r="A185" s="24"/>
      <c r="B185" s="20" t="s">
        <v>53</v>
      </c>
      <c r="C185" s="21" t="s">
        <v>52</v>
      </c>
      <c r="D185" s="21" t="s">
        <v>51</v>
      </c>
      <c r="E185" s="22" t="s">
        <v>17</v>
      </c>
      <c r="F185" s="21" t="s">
        <v>56</v>
      </c>
      <c r="G185" s="21"/>
      <c r="H185" s="21" t="s">
        <v>55</v>
      </c>
      <c r="I185" s="21" t="s">
        <v>54</v>
      </c>
      <c r="J185" s="22" t="s">
        <v>25</v>
      </c>
    </row>
    <row r="186" spans="1:10" x14ac:dyDescent="0.25">
      <c r="A186" s="24"/>
      <c r="B186" s="20" t="s">
        <v>53</v>
      </c>
      <c r="C186" s="21" t="s">
        <v>52</v>
      </c>
      <c r="D186" s="21" t="s">
        <v>51</v>
      </c>
      <c r="E186" s="22" t="s">
        <v>17</v>
      </c>
      <c r="F186" s="21" t="s">
        <v>50</v>
      </c>
      <c r="G186" s="21"/>
      <c r="H186" s="21" t="s">
        <v>49</v>
      </c>
      <c r="I186" s="21" t="s">
        <v>48</v>
      </c>
      <c r="J186" s="22" t="s">
        <v>25</v>
      </c>
    </row>
    <row r="187" spans="1:10" x14ac:dyDescent="0.25">
      <c r="A187" s="24"/>
      <c r="B187" s="20" t="s">
        <v>45</v>
      </c>
      <c r="C187" s="21" t="s">
        <v>44</v>
      </c>
      <c r="D187" s="21" t="s">
        <v>43</v>
      </c>
      <c r="E187" s="22" t="s">
        <v>17</v>
      </c>
      <c r="F187" s="21" t="s">
        <v>47</v>
      </c>
      <c r="G187" s="21"/>
      <c r="H187" s="21" t="s">
        <v>41</v>
      </c>
      <c r="I187" s="21" t="s">
        <v>46</v>
      </c>
      <c r="J187" s="22" t="s">
        <v>21</v>
      </c>
    </row>
    <row r="188" spans="1:10" x14ac:dyDescent="0.25">
      <c r="A188" s="24"/>
      <c r="B188" s="20" t="s">
        <v>45</v>
      </c>
      <c r="C188" s="21" t="s">
        <v>44</v>
      </c>
      <c r="D188" s="21" t="s">
        <v>43</v>
      </c>
      <c r="E188" s="22" t="s">
        <v>17</v>
      </c>
      <c r="F188" s="21" t="s">
        <v>42</v>
      </c>
      <c r="G188" s="21"/>
      <c r="H188" s="21" t="s">
        <v>41</v>
      </c>
      <c r="I188" s="21" t="s">
        <v>40</v>
      </c>
      <c r="J188" s="22" t="s">
        <v>25</v>
      </c>
    </row>
    <row r="189" spans="1:10" ht="15.6" x14ac:dyDescent="0.25">
      <c r="A189" s="24"/>
      <c r="B189" s="20" t="s">
        <v>20</v>
      </c>
      <c r="C189" s="21" t="s">
        <v>35</v>
      </c>
      <c r="D189" s="21" t="s">
        <v>34</v>
      </c>
      <c r="E189" s="22" t="s">
        <v>17</v>
      </c>
      <c r="F189" s="21" t="s">
        <v>39</v>
      </c>
      <c r="G189" s="21" t="s">
        <v>38</v>
      </c>
      <c r="H189" s="21" t="s">
        <v>37</v>
      </c>
      <c r="I189" s="21" t="s">
        <v>36</v>
      </c>
      <c r="J189" s="22" t="s">
        <v>25</v>
      </c>
    </row>
    <row r="190" spans="1:10" x14ac:dyDescent="0.25">
      <c r="A190" s="24"/>
      <c r="B190" s="20" t="s">
        <v>20</v>
      </c>
      <c r="C190" s="21" t="s">
        <v>35</v>
      </c>
      <c r="D190" s="21" t="s">
        <v>34</v>
      </c>
      <c r="E190" s="22" t="s">
        <v>17</v>
      </c>
      <c r="F190" s="21" t="s">
        <v>33</v>
      </c>
      <c r="G190" s="21" t="s">
        <v>32</v>
      </c>
      <c r="H190" s="21"/>
      <c r="I190" s="21" t="s">
        <v>31</v>
      </c>
      <c r="J190" s="22" t="s">
        <v>21</v>
      </c>
    </row>
    <row r="191" spans="1:10" x14ac:dyDescent="0.25">
      <c r="A191" s="24"/>
      <c r="B191" s="20" t="s">
        <v>20</v>
      </c>
      <c r="C191" s="21" t="s">
        <v>19</v>
      </c>
      <c r="D191" s="21" t="s">
        <v>18</v>
      </c>
      <c r="E191" s="22" t="s">
        <v>17</v>
      </c>
      <c r="F191" s="21" t="s">
        <v>30</v>
      </c>
      <c r="G191" s="21"/>
      <c r="H191" s="21"/>
      <c r="I191" s="21" t="s">
        <v>29</v>
      </c>
      <c r="J191" s="22" t="s">
        <v>21</v>
      </c>
    </row>
    <row r="192" spans="1:10" x14ac:dyDescent="0.25">
      <c r="A192" s="24"/>
      <c r="B192" s="20" t="s">
        <v>20</v>
      </c>
      <c r="C192" s="21" t="s">
        <v>19</v>
      </c>
      <c r="D192" s="21" t="s">
        <v>18</v>
      </c>
      <c r="E192" s="22" t="s">
        <v>17</v>
      </c>
      <c r="F192" s="21" t="s">
        <v>28</v>
      </c>
      <c r="G192" s="21"/>
      <c r="H192" s="21" t="s">
        <v>27</v>
      </c>
      <c r="I192" s="21" t="s">
        <v>26</v>
      </c>
      <c r="J192" s="22" t="s">
        <v>25</v>
      </c>
    </row>
    <row r="193" spans="1:10" x14ac:dyDescent="0.25">
      <c r="A193" s="24"/>
      <c r="B193" s="20" t="s">
        <v>20</v>
      </c>
      <c r="C193" s="21" t="s">
        <v>19</v>
      </c>
      <c r="D193" s="21" t="s">
        <v>18</v>
      </c>
      <c r="E193" s="22" t="s">
        <v>17</v>
      </c>
      <c r="F193" s="21" t="s">
        <v>24</v>
      </c>
      <c r="G193" s="21"/>
      <c r="H193" s="21" t="s">
        <v>23</v>
      </c>
      <c r="I193" s="21" t="s">
        <v>22</v>
      </c>
      <c r="J193" s="22" t="s">
        <v>21</v>
      </c>
    </row>
    <row r="194" spans="1:10" ht="15.6" x14ac:dyDescent="0.25">
      <c r="A194" s="24"/>
      <c r="B194" s="20" t="s">
        <v>20</v>
      </c>
      <c r="C194" s="21" t="s">
        <v>19</v>
      </c>
      <c r="D194" s="21" t="s">
        <v>18</v>
      </c>
      <c r="E194" s="22" t="s">
        <v>17</v>
      </c>
      <c r="F194" s="21"/>
      <c r="G194" s="21" t="s">
        <v>16</v>
      </c>
      <c r="H194" s="21"/>
      <c r="I194" s="21" t="s">
        <v>15</v>
      </c>
      <c r="J194" s="22"/>
    </row>
    <row r="195" spans="1:10" x14ac:dyDescent="0.25">
      <c r="A195" s="24"/>
      <c r="B195" s="20" t="s">
        <v>130</v>
      </c>
      <c r="C195" s="21" t="s">
        <v>131</v>
      </c>
      <c r="D195" s="21" t="s">
        <v>132</v>
      </c>
      <c r="E195" s="22" t="s">
        <v>17</v>
      </c>
      <c r="F195" s="21" t="s">
        <v>133</v>
      </c>
      <c r="G195" s="21"/>
      <c r="H195" s="21" t="s">
        <v>134</v>
      </c>
      <c r="I195" s="21" t="s">
        <v>135</v>
      </c>
      <c r="J195" s="22" t="s">
        <v>25</v>
      </c>
    </row>
    <row r="196" spans="1:10" x14ac:dyDescent="0.25">
      <c r="A196" s="24"/>
      <c r="B196" s="20" t="s">
        <v>130</v>
      </c>
      <c r="C196" s="21" t="s">
        <v>131</v>
      </c>
      <c r="D196" s="21" t="s">
        <v>132</v>
      </c>
      <c r="E196" s="22" t="s">
        <v>17</v>
      </c>
      <c r="F196" s="21" t="s">
        <v>136</v>
      </c>
      <c r="G196" s="21" t="s">
        <v>137</v>
      </c>
      <c r="H196" s="21" t="s">
        <v>138</v>
      </c>
      <c r="I196" s="21" t="s">
        <v>139</v>
      </c>
      <c r="J196" s="22" t="s">
        <v>25</v>
      </c>
    </row>
    <row r="197" spans="1:10" x14ac:dyDescent="0.25">
      <c r="A197" s="24"/>
      <c r="B197" s="20" t="s">
        <v>130</v>
      </c>
      <c r="C197" s="21" t="s">
        <v>131</v>
      </c>
      <c r="D197" s="21" t="s">
        <v>132</v>
      </c>
      <c r="E197" s="22" t="s">
        <v>17</v>
      </c>
      <c r="F197" s="21" t="s">
        <v>140</v>
      </c>
      <c r="G197" s="21" t="s">
        <v>141</v>
      </c>
      <c r="H197" s="21"/>
      <c r="I197" s="21" t="s">
        <v>142</v>
      </c>
      <c r="J197" s="22" t="s">
        <v>25</v>
      </c>
    </row>
    <row r="198" spans="1:10" x14ac:dyDescent="0.25">
      <c r="A198" s="24"/>
      <c r="B198" s="20" t="s">
        <v>130</v>
      </c>
      <c r="C198" s="21" t="s">
        <v>131</v>
      </c>
      <c r="D198" s="21" t="s">
        <v>132</v>
      </c>
      <c r="E198" s="22" t="s">
        <v>17</v>
      </c>
      <c r="F198" s="21" t="s">
        <v>143</v>
      </c>
      <c r="G198" s="21" t="s">
        <v>144</v>
      </c>
      <c r="H198" s="21"/>
      <c r="I198" s="21" t="s">
        <v>145</v>
      </c>
      <c r="J198" s="22" t="s">
        <v>25</v>
      </c>
    </row>
    <row r="199" spans="1:10" x14ac:dyDescent="0.25">
      <c r="A199" s="24"/>
      <c r="B199" s="20" t="s">
        <v>130</v>
      </c>
      <c r="C199" s="21" t="s">
        <v>131</v>
      </c>
      <c r="D199" s="21" t="s">
        <v>132</v>
      </c>
      <c r="E199" s="22" t="s">
        <v>17</v>
      </c>
      <c r="F199" s="21" t="s">
        <v>146</v>
      </c>
      <c r="G199" s="21" t="s">
        <v>147</v>
      </c>
      <c r="H199" s="21" t="s">
        <v>138</v>
      </c>
      <c r="I199" s="21" t="s">
        <v>148</v>
      </c>
      <c r="J199" s="22" t="s">
        <v>149</v>
      </c>
    </row>
    <row r="200" spans="1:10" x14ac:dyDescent="0.25">
      <c r="A200" s="24"/>
      <c r="B200" s="20" t="s">
        <v>130</v>
      </c>
      <c r="C200" s="21" t="s">
        <v>131</v>
      </c>
      <c r="D200" s="21" t="s">
        <v>132</v>
      </c>
      <c r="E200" s="22" t="s">
        <v>17</v>
      </c>
      <c r="F200" s="21" t="s">
        <v>150</v>
      </c>
      <c r="G200" s="21"/>
      <c r="H200" s="21"/>
      <c r="I200" s="21" t="s">
        <v>151</v>
      </c>
      <c r="J200" s="22"/>
    </row>
    <row r="201" spans="1:10" ht="23.4" x14ac:dyDescent="0.25">
      <c r="A201" s="24"/>
      <c r="B201" s="20" t="s">
        <v>130</v>
      </c>
      <c r="C201" s="21" t="s">
        <v>130</v>
      </c>
      <c r="D201" s="21" t="s">
        <v>152</v>
      </c>
      <c r="E201" s="22" t="s">
        <v>153</v>
      </c>
      <c r="F201" s="21" t="s">
        <v>154</v>
      </c>
      <c r="G201" s="21" t="s">
        <v>155</v>
      </c>
      <c r="H201" s="21" t="s">
        <v>156</v>
      </c>
      <c r="I201" s="21" t="s">
        <v>157</v>
      </c>
      <c r="J201" s="22" t="s">
        <v>25</v>
      </c>
    </row>
    <row r="202" spans="1:10" ht="15.6" x14ac:dyDescent="0.25">
      <c r="A202" s="24"/>
      <c r="B202" s="20" t="s">
        <v>130</v>
      </c>
      <c r="C202" s="21" t="s">
        <v>130</v>
      </c>
      <c r="D202" s="21" t="s">
        <v>152</v>
      </c>
      <c r="E202" s="22" t="s">
        <v>153</v>
      </c>
      <c r="F202" s="21" t="s">
        <v>158</v>
      </c>
      <c r="G202" s="21" t="s">
        <v>159</v>
      </c>
      <c r="H202" s="21" t="s">
        <v>160</v>
      </c>
      <c r="I202" s="21" t="s">
        <v>161</v>
      </c>
      <c r="J202" s="22" t="s">
        <v>149</v>
      </c>
    </row>
    <row r="203" spans="1:10" x14ac:dyDescent="0.25">
      <c r="A203" s="24"/>
      <c r="B203" s="20" t="s">
        <v>162</v>
      </c>
      <c r="C203" s="21" t="s">
        <v>162</v>
      </c>
      <c r="D203" s="21" t="s">
        <v>163</v>
      </c>
      <c r="E203" s="22" t="s">
        <v>17</v>
      </c>
      <c r="F203" s="21" t="s">
        <v>164</v>
      </c>
      <c r="G203" s="21" t="s">
        <v>165</v>
      </c>
      <c r="H203" s="21" t="s">
        <v>166</v>
      </c>
      <c r="I203" s="21" t="s">
        <v>167</v>
      </c>
      <c r="J203" s="22" t="s">
        <v>149</v>
      </c>
    </row>
    <row r="204" spans="1:10" x14ac:dyDescent="0.25">
      <c r="A204" s="24"/>
      <c r="B204" s="20" t="s">
        <v>162</v>
      </c>
      <c r="C204" s="21" t="s">
        <v>162</v>
      </c>
      <c r="D204" s="21" t="s">
        <v>163</v>
      </c>
      <c r="E204" s="22" t="s">
        <v>17</v>
      </c>
      <c r="F204" s="21" t="s">
        <v>168</v>
      </c>
      <c r="G204" s="21" t="s">
        <v>169</v>
      </c>
      <c r="H204" s="21" t="s">
        <v>170</v>
      </c>
      <c r="I204" s="21" t="s">
        <v>171</v>
      </c>
      <c r="J204" s="22" t="s">
        <v>25</v>
      </c>
    </row>
    <row r="205" spans="1:10" x14ac:dyDescent="0.25">
      <c r="A205" s="24"/>
      <c r="B205" s="20" t="s">
        <v>172</v>
      </c>
      <c r="C205" s="21" t="s">
        <v>172</v>
      </c>
      <c r="D205" s="21" t="s">
        <v>173</v>
      </c>
      <c r="E205" s="22" t="s">
        <v>17</v>
      </c>
      <c r="F205" s="21" t="s">
        <v>174</v>
      </c>
      <c r="G205" s="21" t="s">
        <v>175</v>
      </c>
      <c r="H205" s="21" t="s">
        <v>176</v>
      </c>
      <c r="I205" s="21" t="s">
        <v>177</v>
      </c>
      <c r="J205" s="22" t="s">
        <v>25</v>
      </c>
    </row>
    <row r="206" spans="1:10" x14ac:dyDescent="0.25">
      <c r="A206" s="24"/>
      <c r="B206" s="20" t="s">
        <v>172</v>
      </c>
      <c r="C206" s="21" t="s">
        <v>172</v>
      </c>
      <c r="D206" s="21" t="s">
        <v>173</v>
      </c>
      <c r="E206" s="22" t="s">
        <v>17</v>
      </c>
      <c r="F206" s="21" t="s">
        <v>178</v>
      </c>
      <c r="G206" s="21" t="s">
        <v>179</v>
      </c>
      <c r="H206" s="21" t="s">
        <v>180</v>
      </c>
      <c r="I206" s="21" t="s">
        <v>181</v>
      </c>
      <c r="J206" s="22" t="s">
        <v>25</v>
      </c>
    </row>
    <row r="207" spans="1:10" ht="15.6" x14ac:dyDescent="0.25">
      <c r="A207" s="24"/>
      <c r="B207" s="20" t="s">
        <v>172</v>
      </c>
      <c r="C207" s="21" t="s">
        <v>172</v>
      </c>
      <c r="D207" s="21" t="s">
        <v>173</v>
      </c>
      <c r="E207" s="22" t="s">
        <v>17</v>
      </c>
      <c r="F207" s="21" t="s">
        <v>150</v>
      </c>
      <c r="G207" s="21"/>
      <c r="H207" s="21"/>
      <c r="I207" s="21" t="s">
        <v>182</v>
      </c>
      <c r="J207" s="22"/>
    </row>
    <row r="208" spans="1:10" x14ac:dyDescent="0.25">
      <c r="A208" s="24"/>
      <c r="B208" s="20" t="s">
        <v>183</v>
      </c>
      <c r="C208" s="21" t="s">
        <v>184</v>
      </c>
      <c r="D208" s="21" t="s">
        <v>114</v>
      </c>
      <c r="E208" s="22" t="s">
        <v>17</v>
      </c>
      <c r="F208" s="21" t="s">
        <v>185</v>
      </c>
      <c r="G208" s="21" t="s">
        <v>186</v>
      </c>
      <c r="H208" s="21" t="s">
        <v>187</v>
      </c>
      <c r="I208" s="21" t="s">
        <v>119</v>
      </c>
      <c r="J208" s="22" t="s">
        <v>25</v>
      </c>
    </row>
    <row r="209" spans="1:10" x14ac:dyDescent="0.25">
      <c r="A209" s="24"/>
      <c r="B209" s="20" t="s">
        <v>183</v>
      </c>
      <c r="C209" s="21" t="s">
        <v>184</v>
      </c>
      <c r="D209" s="21" t="s">
        <v>114</v>
      </c>
      <c r="E209" s="22" t="s">
        <v>17</v>
      </c>
      <c r="F209" s="21" t="s">
        <v>113</v>
      </c>
      <c r="G209" s="21" t="s">
        <v>188</v>
      </c>
      <c r="H209" s="21" t="s">
        <v>189</v>
      </c>
      <c r="I209" s="21" t="s">
        <v>110</v>
      </c>
      <c r="J209" s="22" t="s">
        <v>25</v>
      </c>
    </row>
    <row r="210" spans="1:10" x14ac:dyDescent="0.25">
      <c r="A210" s="24"/>
      <c r="B210" s="20" t="s">
        <v>183</v>
      </c>
      <c r="C210" s="21" t="s">
        <v>183</v>
      </c>
      <c r="D210" s="21" t="s">
        <v>190</v>
      </c>
      <c r="E210" s="22" t="s">
        <v>153</v>
      </c>
      <c r="F210" s="21" t="s">
        <v>191</v>
      </c>
      <c r="G210" s="21" t="s">
        <v>67</v>
      </c>
      <c r="H210" s="21" t="s">
        <v>192</v>
      </c>
      <c r="I210" s="21" t="s">
        <v>193</v>
      </c>
      <c r="J210" s="22" t="s">
        <v>25</v>
      </c>
    </row>
    <row r="211" spans="1:10" x14ac:dyDescent="0.25">
      <c r="A211" s="24"/>
      <c r="B211" s="20" t="s">
        <v>183</v>
      </c>
      <c r="C211" s="21" t="s">
        <v>183</v>
      </c>
      <c r="D211" s="21" t="s">
        <v>190</v>
      </c>
      <c r="E211" s="22" t="s">
        <v>153</v>
      </c>
      <c r="F211" s="21" t="s">
        <v>194</v>
      </c>
      <c r="G211" s="21" t="s">
        <v>67</v>
      </c>
      <c r="H211" s="21" t="s">
        <v>195</v>
      </c>
      <c r="I211" s="21" t="s">
        <v>196</v>
      </c>
      <c r="J211" s="22" t="s">
        <v>25</v>
      </c>
    </row>
    <row r="212" spans="1:10" x14ac:dyDescent="0.25">
      <c r="A212" s="24"/>
      <c r="B212" s="20" t="s">
        <v>183</v>
      </c>
      <c r="C212" s="21" t="s">
        <v>183</v>
      </c>
      <c r="D212" s="21" t="s">
        <v>190</v>
      </c>
      <c r="E212" s="22" t="s">
        <v>153</v>
      </c>
      <c r="F212" s="21" t="s">
        <v>197</v>
      </c>
      <c r="G212" s="21" t="s">
        <v>67</v>
      </c>
      <c r="H212" s="21" t="s">
        <v>198</v>
      </c>
      <c r="I212" s="21" t="s">
        <v>199</v>
      </c>
      <c r="J212" s="22" t="s">
        <v>25</v>
      </c>
    </row>
    <row r="213" spans="1:10" x14ac:dyDescent="0.25">
      <c r="A213" s="24"/>
      <c r="B213" s="20" t="s">
        <v>183</v>
      </c>
      <c r="C213" s="21" t="s">
        <v>183</v>
      </c>
      <c r="D213" s="21" t="s">
        <v>190</v>
      </c>
      <c r="E213" s="22" t="s">
        <v>153</v>
      </c>
      <c r="F213" s="21" t="s">
        <v>200</v>
      </c>
      <c r="G213" s="21" t="s">
        <v>201</v>
      </c>
      <c r="H213" s="21"/>
      <c r="I213" s="21" t="s">
        <v>202</v>
      </c>
      <c r="J213" s="22" t="s">
        <v>149</v>
      </c>
    </row>
    <row r="214" spans="1:10" x14ac:dyDescent="0.25">
      <c r="A214" s="24"/>
      <c r="B214" s="20" t="s">
        <v>203</v>
      </c>
      <c r="C214" s="21" t="s">
        <v>204</v>
      </c>
      <c r="D214" s="21" t="s">
        <v>205</v>
      </c>
      <c r="E214" s="22" t="s">
        <v>17</v>
      </c>
      <c r="F214" s="21" t="s">
        <v>164</v>
      </c>
      <c r="G214" s="21" t="s">
        <v>165</v>
      </c>
      <c r="H214" s="21" t="s">
        <v>166</v>
      </c>
      <c r="I214" s="21" t="s">
        <v>167</v>
      </c>
      <c r="J214" s="22" t="s">
        <v>149</v>
      </c>
    </row>
    <row r="215" spans="1:10" x14ac:dyDescent="0.25">
      <c r="A215" s="24"/>
      <c r="B215" s="20" t="s">
        <v>203</v>
      </c>
      <c r="C215" s="21" t="s">
        <v>204</v>
      </c>
      <c r="D215" s="21" t="s">
        <v>205</v>
      </c>
      <c r="E215" s="22" t="s">
        <v>17</v>
      </c>
      <c r="F215" s="21" t="s">
        <v>168</v>
      </c>
      <c r="G215" s="21" t="s">
        <v>169</v>
      </c>
      <c r="H215" s="21" t="s">
        <v>170</v>
      </c>
      <c r="I215" s="21" t="s">
        <v>171</v>
      </c>
      <c r="J215" s="22" t="s">
        <v>25</v>
      </c>
    </row>
    <row r="216" spans="1:10" x14ac:dyDescent="0.25">
      <c r="A216" s="24"/>
      <c r="B216" s="20" t="s">
        <v>206</v>
      </c>
      <c r="C216" s="21" t="s">
        <v>207</v>
      </c>
      <c r="D216" s="21" t="s">
        <v>208</v>
      </c>
      <c r="E216" s="22" t="s">
        <v>17</v>
      </c>
      <c r="F216" s="21" t="s">
        <v>209</v>
      </c>
      <c r="G216" s="21" t="s">
        <v>210</v>
      </c>
      <c r="H216" s="21" t="s">
        <v>211</v>
      </c>
      <c r="I216" s="21" t="s">
        <v>212</v>
      </c>
      <c r="J216" s="22" t="s">
        <v>25</v>
      </c>
    </row>
    <row r="217" spans="1:10" x14ac:dyDescent="0.25">
      <c r="A217" s="24"/>
      <c r="B217" s="20" t="s">
        <v>206</v>
      </c>
      <c r="C217" s="21" t="s">
        <v>207</v>
      </c>
      <c r="D217" s="21" t="s">
        <v>208</v>
      </c>
      <c r="E217" s="22" t="s">
        <v>17</v>
      </c>
      <c r="F217" s="21" t="s">
        <v>213</v>
      </c>
      <c r="G217" s="21" t="s">
        <v>210</v>
      </c>
      <c r="H217" s="21" t="s">
        <v>214</v>
      </c>
      <c r="I217" s="21" t="s">
        <v>215</v>
      </c>
      <c r="J217" s="22" t="s">
        <v>25</v>
      </c>
    </row>
    <row r="218" spans="1:10" x14ac:dyDescent="0.25">
      <c r="A218" s="24"/>
      <c r="B218" s="20" t="s">
        <v>206</v>
      </c>
      <c r="C218" s="21" t="s">
        <v>207</v>
      </c>
      <c r="D218" s="21" t="s">
        <v>208</v>
      </c>
      <c r="E218" s="22" t="s">
        <v>17</v>
      </c>
      <c r="F218" s="21" t="s">
        <v>216</v>
      </c>
      <c r="G218" s="21" t="s">
        <v>217</v>
      </c>
      <c r="H218" s="21" t="s">
        <v>214</v>
      </c>
      <c r="I218" s="21" t="s">
        <v>218</v>
      </c>
      <c r="J218" s="22" t="s">
        <v>25</v>
      </c>
    </row>
    <row r="219" spans="1:10" x14ac:dyDescent="0.25">
      <c r="A219" s="24"/>
      <c r="B219" s="20" t="s">
        <v>206</v>
      </c>
      <c r="C219" s="21" t="s">
        <v>207</v>
      </c>
      <c r="D219" s="21" t="s">
        <v>208</v>
      </c>
      <c r="E219" s="22" t="s">
        <v>17</v>
      </c>
      <c r="F219" s="21" t="s">
        <v>219</v>
      </c>
      <c r="G219" s="21" t="s">
        <v>220</v>
      </c>
      <c r="H219" s="21" t="s">
        <v>214</v>
      </c>
      <c r="I219" s="21" t="s">
        <v>221</v>
      </c>
      <c r="J219" s="22" t="s">
        <v>25</v>
      </c>
    </row>
    <row r="220" spans="1:10" ht="15.6" x14ac:dyDescent="0.25">
      <c r="A220" s="24"/>
      <c r="B220" s="20" t="s">
        <v>206</v>
      </c>
      <c r="C220" s="21" t="s">
        <v>207</v>
      </c>
      <c r="D220" s="21" t="s">
        <v>208</v>
      </c>
      <c r="E220" s="22" t="s">
        <v>17</v>
      </c>
      <c r="F220" s="21" t="s">
        <v>150</v>
      </c>
      <c r="G220" s="21"/>
      <c r="H220" s="21"/>
      <c r="I220" s="21" t="s">
        <v>222</v>
      </c>
      <c r="J220" s="22"/>
    </row>
    <row r="221" spans="1:10" x14ac:dyDescent="0.25">
      <c r="A221" s="24"/>
      <c r="B221" s="20" t="s">
        <v>206</v>
      </c>
      <c r="C221" s="21" t="s">
        <v>207</v>
      </c>
      <c r="D221" s="21" t="s">
        <v>208</v>
      </c>
      <c r="E221" s="22" t="s">
        <v>17</v>
      </c>
      <c r="F221" s="21" t="s">
        <v>223</v>
      </c>
      <c r="G221" s="21" t="s">
        <v>224</v>
      </c>
      <c r="H221" s="21" t="s">
        <v>225</v>
      </c>
      <c r="I221" s="21" t="s">
        <v>226</v>
      </c>
      <c r="J221" s="22" t="s">
        <v>149</v>
      </c>
    </row>
    <row r="222" spans="1:10" x14ac:dyDescent="0.25">
      <c r="A222" s="24"/>
      <c r="B222" s="20" t="s">
        <v>206</v>
      </c>
      <c r="C222" s="21" t="s">
        <v>227</v>
      </c>
      <c r="D222" s="21" t="s">
        <v>228</v>
      </c>
      <c r="E222" s="22" t="s">
        <v>17</v>
      </c>
      <c r="F222" s="21" t="s">
        <v>229</v>
      </c>
      <c r="G222" s="21" t="s">
        <v>230</v>
      </c>
      <c r="H222" s="21" t="s">
        <v>231</v>
      </c>
      <c r="I222" s="21" t="s">
        <v>232</v>
      </c>
      <c r="J222" s="22" t="s">
        <v>25</v>
      </c>
    </row>
    <row r="223" spans="1:10" x14ac:dyDescent="0.25">
      <c r="A223" s="24"/>
      <c r="B223" s="20" t="s">
        <v>206</v>
      </c>
      <c r="C223" s="21" t="s">
        <v>227</v>
      </c>
      <c r="D223" s="21" t="s">
        <v>228</v>
      </c>
      <c r="E223" s="22" t="s">
        <v>17</v>
      </c>
      <c r="F223" s="21" t="s">
        <v>233</v>
      </c>
      <c r="G223" s="21" t="s">
        <v>230</v>
      </c>
      <c r="H223" s="21" t="s">
        <v>234</v>
      </c>
      <c r="I223" s="21" t="s">
        <v>235</v>
      </c>
      <c r="J223" s="22" t="s">
        <v>25</v>
      </c>
    </row>
    <row r="224" spans="1:10" x14ac:dyDescent="0.25">
      <c r="A224" s="24"/>
      <c r="B224" s="20" t="s">
        <v>206</v>
      </c>
      <c r="C224" s="21" t="s">
        <v>227</v>
      </c>
      <c r="D224" s="21" t="s">
        <v>228</v>
      </c>
      <c r="E224" s="22" t="s">
        <v>17</v>
      </c>
      <c r="F224" s="21" t="s">
        <v>236</v>
      </c>
      <c r="G224" s="21" t="s">
        <v>237</v>
      </c>
      <c r="H224" s="21" t="s">
        <v>238</v>
      </c>
      <c r="I224" s="21" t="s">
        <v>239</v>
      </c>
      <c r="J224" s="22" t="s">
        <v>149</v>
      </c>
    </row>
    <row r="225" spans="1:10" ht="15.6" x14ac:dyDescent="0.25">
      <c r="A225" s="24"/>
      <c r="B225" s="20" t="s">
        <v>206</v>
      </c>
      <c r="C225" s="21" t="s">
        <v>227</v>
      </c>
      <c r="D225" s="21" t="s">
        <v>228</v>
      </c>
      <c r="E225" s="22" t="s">
        <v>17</v>
      </c>
      <c r="F225" s="21" t="s">
        <v>240</v>
      </c>
      <c r="G225" s="21"/>
      <c r="H225" s="21"/>
      <c r="I225" s="21" t="s">
        <v>241</v>
      </c>
      <c r="J225" s="22"/>
    </row>
    <row r="226" spans="1:10" x14ac:dyDescent="0.25">
      <c r="A226" s="24"/>
      <c r="B226" s="20" t="s">
        <v>206</v>
      </c>
      <c r="C226" s="21" t="s">
        <v>242</v>
      </c>
      <c r="D226" s="21" t="s">
        <v>243</v>
      </c>
      <c r="E226" s="22" t="s">
        <v>17</v>
      </c>
      <c r="F226" s="21" t="s">
        <v>244</v>
      </c>
      <c r="G226" s="21" t="s">
        <v>245</v>
      </c>
      <c r="H226" s="21" t="s">
        <v>246</v>
      </c>
      <c r="I226" s="21" t="s">
        <v>247</v>
      </c>
      <c r="J226" s="22" t="s">
        <v>25</v>
      </c>
    </row>
    <row r="227" spans="1:10" x14ac:dyDescent="0.25">
      <c r="A227" s="24"/>
      <c r="B227" s="20" t="s">
        <v>206</v>
      </c>
      <c r="C227" s="21" t="s">
        <v>242</v>
      </c>
      <c r="D227" s="21" t="s">
        <v>243</v>
      </c>
      <c r="E227" s="22" t="s">
        <v>17</v>
      </c>
      <c r="F227" s="21" t="s">
        <v>236</v>
      </c>
      <c r="G227" s="21" t="s">
        <v>237</v>
      </c>
      <c r="H227" s="21" t="s">
        <v>238</v>
      </c>
      <c r="I227" s="21" t="s">
        <v>239</v>
      </c>
      <c r="J227" s="22" t="s">
        <v>149</v>
      </c>
    </row>
    <row r="228" spans="1:10" x14ac:dyDescent="0.25">
      <c r="A228" s="24"/>
      <c r="B228" s="20" t="s">
        <v>206</v>
      </c>
      <c r="C228" s="21" t="s">
        <v>242</v>
      </c>
      <c r="D228" s="21" t="s">
        <v>243</v>
      </c>
      <c r="E228" s="22" t="s">
        <v>17</v>
      </c>
      <c r="F228" s="21" t="s">
        <v>248</v>
      </c>
      <c r="G228" s="21" t="s">
        <v>249</v>
      </c>
      <c r="H228" s="21" t="s">
        <v>250</v>
      </c>
      <c r="I228" s="21" t="s">
        <v>251</v>
      </c>
      <c r="J228" s="22" t="s">
        <v>149</v>
      </c>
    </row>
    <row r="229" spans="1:10" x14ac:dyDescent="0.25">
      <c r="A229" s="24"/>
      <c r="B229" s="20" t="s">
        <v>206</v>
      </c>
      <c r="C229" s="21" t="s">
        <v>252</v>
      </c>
      <c r="D229" s="21" t="s">
        <v>253</v>
      </c>
      <c r="E229" s="22" t="s">
        <v>17</v>
      </c>
      <c r="F229" s="21" t="s">
        <v>254</v>
      </c>
      <c r="G229" s="21" t="s">
        <v>237</v>
      </c>
      <c r="H229" s="21" t="s">
        <v>255</v>
      </c>
      <c r="I229" s="21" t="s">
        <v>256</v>
      </c>
      <c r="J229" s="22" t="s">
        <v>25</v>
      </c>
    </row>
    <row r="230" spans="1:10" x14ac:dyDescent="0.25">
      <c r="A230" s="24"/>
      <c r="B230" s="20" t="s">
        <v>206</v>
      </c>
      <c r="C230" s="21" t="s">
        <v>252</v>
      </c>
      <c r="D230" s="21" t="s">
        <v>253</v>
      </c>
      <c r="E230" s="22" t="s">
        <v>17</v>
      </c>
      <c r="F230" s="21" t="s">
        <v>257</v>
      </c>
      <c r="G230" s="21" t="s">
        <v>141</v>
      </c>
      <c r="H230" s="21" t="s">
        <v>258</v>
      </c>
      <c r="I230" s="21" t="s">
        <v>259</v>
      </c>
      <c r="J230" s="22" t="s">
        <v>25</v>
      </c>
    </row>
    <row r="231" spans="1:10" x14ac:dyDescent="0.25">
      <c r="A231" s="24"/>
      <c r="B231" s="20" t="s">
        <v>206</v>
      </c>
      <c r="C231" s="21" t="s">
        <v>260</v>
      </c>
      <c r="D231" s="21" t="s">
        <v>261</v>
      </c>
      <c r="E231" s="22" t="s">
        <v>17</v>
      </c>
      <c r="F231" s="21" t="s">
        <v>262</v>
      </c>
      <c r="G231" s="21" t="s">
        <v>263</v>
      </c>
      <c r="H231" s="21" t="s">
        <v>264</v>
      </c>
      <c r="I231" s="21" t="s">
        <v>265</v>
      </c>
      <c r="J231" s="22" t="s">
        <v>25</v>
      </c>
    </row>
    <row r="232" spans="1:10" x14ac:dyDescent="0.25">
      <c r="A232" s="24"/>
      <c r="B232" s="20" t="s">
        <v>206</v>
      </c>
      <c r="C232" s="21" t="s">
        <v>266</v>
      </c>
      <c r="D232" s="21" t="s">
        <v>267</v>
      </c>
      <c r="E232" s="22" t="s">
        <v>17</v>
      </c>
      <c r="F232" s="21" t="s">
        <v>268</v>
      </c>
      <c r="G232" s="21"/>
      <c r="H232" s="21"/>
      <c r="I232" s="21"/>
      <c r="J232" s="22"/>
    </row>
    <row r="233" spans="1:10" x14ac:dyDescent="0.25">
      <c r="A233" s="24"/>
      <c r="B233" s="20" t="s">
        <v>206</v>
      </c>
      <c r="C233" s="21" t="s">
        <v>269</v>
      </c>
      <c r="D233" s="21" t="s">
        <v>270</v>
      </c>
      <c r="E233" s="22" t="s">
        <v>17</v>
      </c>
      <c r="F233" s="21" t="s">
        <v>268</v>
      </c>
      <c r="G233" s="21"/>
      <c r="H233" s="21"/>
      <c r="I233" s="21"/>
      <c r="J233" s="22"/>
    </row>
    <row r="234" spans="1:10" x14ac:dyDescent="0.25">
      <c r="A234" s="24"/>
      <c r="B234" s="20" t="s">
        <v>206</v>
      </c>
      <c r="C234" s="21" t="s">
        <v>271</v>
      </c>
      <c r="D234" s="21" t="s">
        <v>272</v>
      </c>
      <c r="E234" s="22" t="s">
        <v>17</v>
      </c>
      <c r="F234" s="21" t="s">
        <v>268</v>
      </c>
      <c r="G234" s="21"/>
      <c r="H234" s="21"/>
      <c r="I234" s="21"/>
      <c r="J234" s="22"/>
    </row>
    <row r="235" spans="1:10" ht="23.4" x14ac:dyDescent="0.25">
      <c r="A235" s="24"/>
      <c r="B235" s="20" t="s">
        <v>206</v>
      </c>
      <c r="C235" s="21" t="s">
        <v>207</v>
      </c>
      <c r="D235" s="21" t="s">
        <v>273</v>
      </c>
      <c r="E235" s="22" t="s">
        <v>17</v>
      </c>
      <c r="F235" s="21" t="s">
        <v>274</v>
      </c>
      <c r="G235" s="21"/>
      <c r="H235" s="21"/>
      <c r="I235" s="21"/>
      <c r="J235" s="22"/>
    </row>
    <row r="236" spans="1:10" ht="23.4" x14ac:dyDescent="0.25">
      <c r="A236" s="24"/>
      <c r="B236" s="20" t="s">
        <v>206</v>
      </c>
      <c r="C236" s="21" t="s">
        <v>207</v>
      </c>
      <c r="D236" s="21" t="s">
        <v>273</v>
      </c>
      <c r="E236" s="22" t="s">
        <v>17</v>
      </c>
      <c r="F236" s="21" t="s">
        <v>275</v>
      </c>
      <c r="G236" s="21"/>
      <c r="H236" s="21"/>
      <c r="I236" s="21"/>
      <c r="J236" s="22"/>
    </row>
    <row r="237" spans="1:10" x14ac:dyDescent="0.25">
      <c r="A237" s="24"/>
      <c r="B237" s="20" t="s">
        <v>206</v>
      </c>
      <c r="C237" s="21" t="s">
        <v>207</v>
      </c>
      <c r="D237" s="21" t="s">
        <v>276</v>
      </c>
      <c r="E237" s="22" t="s">
        <v>17</v>
      </c>
      <c r="F237" s="21" t="s">
        <v>277</v>
      </c>
      <c r="G237" s="21"/>
      <c r="H237" s="21"/>
      <c r="I237" s="21"/>
      <c r="J237" s="22"/>
    </row>
    <row r="238" spans="1:10" x14ac:dyDescent="0.25">
      <c r="A238" s="24"/>
      <c r="B238" s="20" t="s">
        <v>206</v>
      </c>
      <c r="C238" s="21" t="s">
        <v>207</v>
      </c>
      <c r="D238" s="21" t="s">
        <v>278</v>
      </c>
      <c r="E238" s="22" t="s">
        <v>17</v>
      </c>
      <c r="F238" s="21" t="s">
        <v>277</v>
      </c>
      <c r="G238" s="21"/>
      <c r="H238" s="21"/>
      <c r="I238" s="21"/>
      <c r="J238" s="22"/>
    </row>
    <row r="239" spans="1:10" x14ac:dyDescent="0.25">
      <c r="A239" s="24"/>
      <c r="B239" s="20" t="s">
        <v>206</v>
      </c>
      <c r="C239" s="21" t="s">
        <v>279</v>
      </c>
      <c r="D239" s="21" t="s">
        <v>280</v>
      </c>
      <c r="E239" s="22" t="s">
        <v>17</v>
      </c>
      <c r="F239" s="21" t="s">
        <v>281</v>
      </c>
      <c r="G239" s="21" t="s">
        <v>282</v>
      </c>
      <c r="H239" s="21" t="s">
        <v>283</v>
      </c>
      <c r="I239" s="21" t="s">
        <v>284</v>
      </c>
      <c r="J239" s="22" t="s">
        <v>25</v>
      </c>
    </row>
    <row r="240" spans="1:10" x14ac:dyDescent="0.25">
      <c r="A240" s="24"/>
      <c r="B240" s="20" t="s">
        <v>206</v>
      </c>
      <c r="C240" s="21" t="s">
        <v>279</v>
      </c>
      <c r="D240" s="21" t="s">
        <v>280</v>
      </c>
      <c r="E240" s="22" t="s">
        <v>17</v>
      </c>
      <c r="F240" s="21" t="s">
        <v>285</v>
      </c>
      <c r="G240" s="21" t="s">
        <v>286</v>
      </c>
      <c r="H240" s="21" t="s">
        <v>287</v>
      </c>
      <c r="I240" s="21" t="s">
        <v>288</v>
      </c>
      <c r="J240" s="22" t="s">
        <v>25</v>
      </c>
    </row>
    <row r="241" spans="1:10" x14ac:dyDescent="0.25">
      <c r="A241" s="24"/>
      <c r="B241" s="20" t="s">
        <v>206</v>
      </c>
      <c r="C241" s="21" t="s">
        <v>279</v>
      </c>
      <c r="D241" s="21" t="s">
        <v>280</v>
      </c>
      <c r="E241" s="22" t="s">
        <v>17</v>
      </c>
      <c r="F241" s="21" t="s">
        <v>289</v>
      </c>
      <c r="G241" s="21" t="s">
        <v>290</v>
      </c>
      <c r="H241" s="21" t="s">
        <v>291</v>
      </c>
      <c r="I241" s="21" t="s">
        <v>292</v>
      </c>
      <c r="J241" s="22" t="s">
        <v>25</v>
      </c>
    </row>
    <row r="242" spans="1:10" x14ac:dyDescent="0.25">
      <c r="A242" s="24"/>
      <c r="B242" s="20" t="s">
        <v>206</v>
      </c>
      <c r="C242" s="21" t="s">
        <v>279</v>
      </c>
      <c r="D242" s="21" t="s">
        <v>280</v>
      </c>
      <c r="E242" s="22" t="s">
        <v>17</v>
      </c>
      <c r="F242" s="21" t="s">
        <v>293</v>
      </c>
      <c r="G242" s="21" t="s">
        <v>294</v>
      </c>
      <c r="H242" s="21" t="s">
        <v>295</v>
      </c>
      <c r="I242" s="21" t="s">
        <v>296</v>
      </c>
      <c r="J242" s="22" t="s">
        <v>149</v>
      </c>
    </row>
    <row r="243" spans="1:10" ht="15.6" x14ac:dyDescent="0.25">
      <c r="A243" s="24"/>
      <c r="B243" s="20" t="s">
        <v>206</v>
      </c>
      <c r="C243" s="21" t="s">
        <v>279</v>
      </c>
      <c r="D243" s="21" t="s">
        <v>280</v>
      </c>
      <c r="E243" s="22" t="s">
        <v>17</v>
      </c>
      <c r="F243" s="21" t="s">
        <v>150</v>
      </c>
      <c r="G243" s="21"/>
      <c r="H243" s="21"/>
      <c r="I243" s="21" t="s">
        <v>297</v>
      </c>
      <c r="J243" s="22"/>
    </row>
    <row r="244" spans="1:10" x14ac:dyDescent="0.25">
      <c r="A244" s="24"/>
      <c r="B244" s="20" t="s">
        <v>206</v>
      </c>
      <c r="C244" s="21" t="s">
        <v>260</v>
      </c>
      <c r="D244" s="21" t="s">
        <v>261</v>
      </c>
      <c r="E244" s="22" t="s">
        <v>17</v>
      </c>
      <c r="F244" s="21" t="s">
        <v>298</v>
      </c>
      <c r="G244" s="21"/>
      <c r="H244" s="21"/>
      <c r="I244" s="21"/>
      <c r="J244" s="22"/>
    </row>
    <row r="245" spans="1:10" x14ac:dyDescent="0.25">
      <c r="A245" s="24"/>
      <c r="B245" s="20" t="s">
        <v>206</v>
      </c>
      <c r="C245" s="21" t="s">
        <v>279</v>
      </c>
      <c r="D245" s="21" t="s">
        <v>299</v>
      </c>
      <c r="E245" s="22" t="s">
        <v>17</v>
      </c>
      <c r="F245" s="21" t="s">
        <v>298</v>
      </c>
      <c r="G245" s="21"/>
      <c r="H245" s="21"/>
      <c r="I245" s="21"/>
      <c r="J245" s="22"/>
    </row>
    <row r="246" spans="1:10" x14ac:dyDescent="0.25">
      <c r="A246" s="24"/>
      <c r="B246" s="20" t="s">
        <v>206</v>
      </c>
      <c r="C246" s="21" t="s">
        <v>279</v>
      </c>
      <c r="D246" s="21" t="s">
        <v>300</v>
      </c>
      <c r="E246" s="22" t="s">
        <v>17</v>
      </c>
      <c r="F246" s="21" t="s">
        <v>298</v>
      </c>
      <c r="G246" s="21"/>
      <c r="H246" s="21"/>
      <c r="I246" s="21"/>
      <c r="J246" s="22"/>
    </row>
    <row r="247" spans="1:10" x14ac:dyDescent="0.25">
      <c r="A247" s="24"/>
      <c r="B247" s="20" t="s">
        <v>206</v>
      </c>
      <c r="C247" s="21" t="s">
        <v>252</v>
      </c>
      <c r="D247" s="21" t="s">
        <v>253</v>
      </c>
      <c r="E247" s="22" t="s">
        <v>153</v>
      </c>
      <c r="F247" s="21" t="s">
        <v>301</v>
      </c>
      <c r="G247" s="21" t="s">
        <v>302</v>
      </c>
      <c r="H247" s="21" t="s">
        <v>303</v>
      </c>
      <c r="I247" s="21" t="s">
        <v>304</v>
      </c>
      <c r="J247" s="22" t="s">
        <v>25</v>
      </c>
    </row>
    <row r="248" spans="1:10" x14ac:dyDescent="0.25">
      <c r="A248" s="24"/>
      <c r="B248" s="20" t="s">
        <v>206</v>
      </c>
      <c r="C248" s="21" t="s">
        <v>252</v>
      </c>
      <c r="D248" s="21" t="s">
        <v>253</v>
      </c>
      <c r="E248" s="22" t="s">
        <v>153</v>
      </c>
      <c r="F248" s="21" t="s">
        <v>305</v>
      </c>
      <c r="G248" s="21" t="s">
        <v>302</v>
      </c>
      <c r="H248" s="21"/>
      <c r="I248" s="21" t="s">
        <v>306</v>
      </c>
      <c r="J248" s="22" t="s">
        <v>25</v>
      </c>
    </row>
    <row r="249" spans="1:10" x14ac:dyDescent="0.25">
      <c r="A249" s="24"/>
      <c r="B249" s="20" t="s">
        <v>206</v>
      </c>
      <c r="C249" s="21" t="s">
        <v>252</v>
      </c>
      <c r="D249" s="21" t="s">
        <v>253</v>
      </c>
      <c r="E249" s="22" t="s">
        <v>153</v>
      </c>
      <c r="F249" s="21" t="s">
        <v>307</v>
      </c>
      <c r="G249" s="21" t="s">
        <v>302</v>
      </c>
      <c r="H249" s="21"/>
      <c r="I249" s="21" t="s">
        <v>308</v>
      </c>
      <c r="J249" s="22" t="s">
        <v>25</v>
      </c>
    </row>
    <row r="250" spans="1:10" x14ac:dyDescent="0.25">
      <c r="A250" s="24"/>
      <c r="B250" s="20" t="s">
        <v>206</v>
      </c>
      <c r="C250" s="21" t="s">
        <v>252</v>
      </c>
      <c r="D250" s="21" t="s">
        <v>253</v>
      </c>
      <c r="E250" s="22" t="s">
        <v>153</v>
      </c>
      <c r="F250" s="21" t="s">
        <v>309</v>
      </c>
      <c r="G250" s="21"/>
      <c r="H250" s="21"/>
      <c r="I250" s="21" t="s">
        <v>310</v>
      </c>
      <c r="J250" s="22" t="s">
        <v>25</v>
      </c>
    </row>
    <row r="251" spans="1:10" x14ac:dyDescent="0.25">
      <c r="A251" s="24"/>
      <c r="B251" s="20" t="s">
        <v>206</v>
      </c>
      <c r="C251" s="21" t="s">
        <v>279</v>
      </c>
      <c r="D251" s="21" t="s">
        <v>280</v>
      </c>
      <c r="E251" s="22" t="s">
        <v>153</v>
      </c>
      <c r="F251" s="21" t="s">
        <v>311</v>
      </c>
      <c r="G251" s="21" t="s">
        <v>312</v>
      </c>
      <c r="H251" s="21" t="s">
        <v>313</v>
      </c>
      <c r="I251" s="21" t="s">
        <v>314</v>
      </c>
      <c r="J251" s="22" t="s">
        <v>25</v>
      </c>
    </row>
    <row r="252" spans="1:10" x14ac:dyDescent="0.25">
      <c r="A252" s="24"/>
      <c r="B252" s="20" t="s">
        <v>206</v>
      </c>
      <c r="C252" s="21" t="s">
        <v>279</v>
      </c>
      <c r="D252" s="21" t="s">
        <v>280</v>
      </c>
      <c r="E252" s="22" t="s">
        <v>153</v>
      </c>
      <c r="F252" s="21" t="s">
        <v>315</v>
      </c>
      <c r="G252" s="21" t="s">
        <v>220</v>
      </c>
      <c r="H252" s="21" t="s">
        <v>316</v>
      </c>
      <c r="I252" s="21" t="s">
        <v>317</v>
      </c>
      <c r="J252" s="22" t="s">
        <v>25</v>
      </c>
    </row>
    <row r="253" spans="1:10" x14ac:dyDescent="0.25">
      <c r="A253" s="24"/>
      <c r="B253" s="20" t="s">
        <v>206</v>
      </c>
      <c r="C253" s="21" t="s">
        <v>279</v>
      </c>
      <c r="D253" s="21" t="s">
        <v>280</v>
      </c>
      <c r="E253" s="22" t="s">
        <v>153</v>
      </c>
      <c r="F253" s="21" t="s">
        <v>318</v>
      </c>
      <c r="G253" s="21" t="s">
        <v>67</v>
      </c>
      <c r="H253" s="21" t="s">
        <v>319</v>
      </c>
      <c r="I253" s="21" t="s">
        <v>320</v>
      </c>
      <c r="J253" s="22" t="s">
        <v>25</v>
      </c>
    </row>
    <row r="254" spans="1:10" x14ac:dyDescent="0.25">
      <c r="A254" s="24"/>
      <c r="B254" s="20" t="s">
        <v>206</v>
      </c>
      <c r="C254" s="21" t="s">
        <v>279</v>
      </c>
      <c r="D254" s="21" t="s">
        <v>321</v>
      </c>
      <c r="E254" s="22" t="s">
        <v>153</v>
      </c>
      <c r="F254" s="21" t="s">
        <v>298</v>
      </c>
      <c r="G254" s="21"/>
      <c r="H254" s="21"/>
      <c r="I254" s="21"/>
      <c r="J254" s="22"/>
    </row>
    <row r="255" spans="1:10" x14ac:dyDescent="0.25">
      <c r="A255" s="24"/>
      <c r="B255" s="20" t="s">
        <v>206</v>
      </c>
      <c r="C255" s="21" t="s">
        <v>260</v>
      </c>
      <c r="D255" s="21" t="s">
        <v>261</v>
      </c>
      <c r="E255" s="22" t="s">
        <v>153</v>
      </c>
      <c r="F255" s="21" t="s">
        <v>322</v>
      </c>
      <c r="G255" s="21" t="s">
        <v>323</v>
      </c>
      <c r="H255" s="21" t="s">
        <v>324</v>
      </c>
      <c r="I255" s="21" t="s">
        <v>325</v>
      </c>
      <c r="J255" s="22" t="s">
        <v>25</v>
      </c>
    </row>
    <row r="256" spans="1:10" x14ac:dyDescent="0.25">
      <c r="A256" s="24"/>
      <c r="B256" s="20" t="s">
        <v>206</v>
      </c>
      <c r="C256" s="21" t="s">
        <v>260</v>
      </c>
      <c r="D256" s="21" t="s">
        <v>261</v>
      </c>
      <c r="E256" s="22" t="s">
        <v>153</v>
      </c>
      <c r="F256" s="21" t="s">
        <v>262</v>
      </c>
      <c r="G256" s="21"/>
      <c r="H256" s="21"/>
      <c r="I256" s="21" t="s">
        <v>265</v>
      </c>
      <c r="J256" s="22" t="s">
        <v>25</v>
      </c>
    </row>
    <row r="257" spans="1:10" x14ac:dyDescent="0.25">
      <c r="A257" s="24"/>
      <c r="B257" s="20" t="s">
        <v>206</v>
      </c>
      <c r="C257" s="21" t="s">
        <v>260</v>
      </c>
      <c r="D257" s="21" t="s">
        <v>261</v>
      </c>
      <c r="E257" s="22" t="s">
        <v>153</v>
      </c>
      <c r="F257" s="21" t="s">
        <v>326</v>
      </c>
      <c r="G257" s="21"/>
      <c r="H257" s="21"/>
      <c r="I257" s="21" t="s">
        <v>310</v>
      </c>
      <c r="J257" s="22" t="s">
        <v>25</v>
      </c>
    </row>
    <row r="258" spans="1:10" ht="15.6" x14ac:dyDescent="0.25">
      <c r="A258" s="24"/>
      <c r="B258" s="20" t="s">
        <v>206</v>
      </c>
      <c r="C258" s="21" t="s">
        <v>260</v>
      </c>
      <c r="D258" s="21" t="s">
        <v>261</v>
      </c>
      <c r="E258" s="22" t="s">
        <v>153</v>
      </c>
      <c r="F258" s="21" t="s">
        <v>327</v>
      </c>
      <c r="G258" s="21"/>
      <c r="H258" s="21"/>
      <c r="I258" s="21" t="s">
        <v>328</v>
      </c>
      <c r="J258" s="22"/>
    </row>
    <row r="259" spans="1:10" x14ac:dyDescent="0.25">
      <c r="A259" s="24"/>
      <c r="B259" s="20" t="s">
        <v>206</v>
      </c>
      <c r="C259" s="21" t="s">
        <v>242</v>
      </c>
      <c r="D259" s="21" t="s">
        <v>243</v>
      </c>
      <c r="E259" s="22" t="s">
        <v>153</v>
      </c>
      <c r="F259" s="21" t="s">
        <v>329</v>
      </c>
      <c r="G259" s="21" t="s">
        <v>82</v>
      </c>
      <c r="H259" s="21" t="s">
        <v>250</v>
      </c>
      <c r="I259" s="21" t="s">
        <v>330</v>
      </c>
      <c r="J259" s="22" t="s">
        <v>149</v>
      </c>
    </row>
    <row r="260" spans="1:10" x14ac:dyDescent="0.25">
      <c r="A260" s="24"/>
      <c r="B260" s="20" t="s">
        <v>206</v>
      </c>
      <c r="C260" s="21" t="s">
        <v>242</v>
      </c>
      <c r="D260" s="21" t="s">
        <v>243</v>
      </c>
      <c r="E260" s="22" t="s">
        <v>153</v>
      </c>
      <c r="F260" s="21" t="s">
        <v>244</v>
      </c>
      <c r="G260" s="21" t="s">
        <v>245</v>
      </c>
      <c r="H260" s="21" t="s">
        <v>246</v>
      </c>
      <c r="I260" s="21" t="s">
        <v>331</v>
      </c>
      <c r="J260" s="22" t="s">
        <v>25</v>
      </c>
    </row>
    <row r="261" spans="1:10" x14ac:dyDescent="0.25">
      <c r="A261" s="24"/>
      <c r="B261" s="20" t="s">
        <v>206</v>
      </c>
      <c r="C261" s="21" t="s">
        <v>207</v>
      </c>
      <c r="D261" s="21" t="s">
        <v>208</v>
      </c>
      <c r="E261" s="22" t="s">
        <v>153</v>
      </c>
      <c r="F261" s="21" t="s">
        <v>332</v>
      </c>
      <c r="G261" s="21" t="s">
        <v>67</v>
      </c>
      <c r="H261" s="21" t="s">
        <v>333</v>
      </c>
      <c r="I261" s="21" t="s">
        <v>334</v>
      </c>
      <c r="J261" s="22" t="s">
        <v>149</v>
      </c>
    </row>
    <row r="262" spans="1:10" x14ac:dyDescent="0.25">
      <c r="A262" s="24"/>
      <c r="B262" s="20" t="s">
        <v>206</v>
      </c>
      <c r="C262" s="21" t="s">
        <v>207</v>
      </c>
      <c r="D262" s="21" t="s">
        <v>208</v>
      </c>
      <c r="E262" s="22" t="s">
        <v>153</v>
      </c>
      <c r="F262" s="21" t="s">
        <v>335</v>
      </c>
      <c r="G262" s="21" t="s">
        <v>67</v>
      </c>
      <c r="H262" s="21" t="s">
        <v>336</v>
      </c>
      <c r="I262" s="21" t="s">
        <v>337</v>
      </c>
      <c r="J262" s="22" t="s">
        <v>25</v>
      </c>
    </row>
    <row r="263" spans="1:10" x14ac:dyDescent="0.25">
      <c r="A263" s="24"/>
      <c r="B263" s="20" t="s">
        <v>206</v>
      </c>
      <c r="C263" s="21" t="s">
        <v>207</v>
      </c>
      <c r="D263" s="21" t="s">
        <v>208</v>
      </c>
      <c r="E263" s="22" t="s">
        <v>153</v>
      </c>
      <c r="F263" s="21" t="s">
        <v>338</v>
      </c>
      <c r="G263" s="21" t="s">
        <v>67</v>
      </c>
      <c r="H263" s="21" t="s">
        <v>336</v>
      </c>
      <c r="I263" s="21" t="s">
        <v>339</v>
      </c>
      <c r="J263" s="22" t="s">
        <v>25</v>
      </c>
    </row>
    <row r="264" spans="1:10" x14ac:dyDescent="0.25">
      <c r="A264" s="24"/>
      <c r="B264" s="20" t="s">
        <v>206</v>
      </c>
      <c r="C264" s="21" t="s">
        <v>207</v>
      </c>
      <c r="D264" s="21" t="s">
        <v>208</v>
      </c>
      <c r="E264" s="22" t="s">
        <v>153</v>
      </c>
      <c r="F264" s="21" t="s">
        <v>340</v>
      </c>
      <c r="G264" s="21" t="s">
        <v>67</v>
      </c>
      <c r="H264" s="21" t="s">
        <v>336</v>
      </c>
      <c r="I264" s="21" t="s">
        <v>341</v>
      </c>
      <c r="J264" s="22" t="s">
        <v>25</v>
      </c>
    </row>
    <row r="265" spans="1:10" x14ac:dyDescent="0.25">
      <c r="A265" s="24"/>
      <c r="B265" s="20" t="s">
        <v>206</v>
      </c>
      <c r="C265" s="21" t="s">
        <v>207</v>
      </c>
      <c r="D265" s="21" t="s">
        <v>208</v>
      </c>
      <c r="E265" s="22" t="s">
        <v>153</v>
      </c>
      <c r="F265" s="21" t="s">
        <v>342</v>
      </c>
      <c r="G265" s="21"/>
      <c r="H265" s="21" t="s">
        <v>336</v>
      </c>
      <c r="I265" s="21" t="s">
        <v>343</v>
      </c>
      <c r="J265" s="22" t="s">
        <v>25</v>
      </c>
    </row>
    <row r="266" spans="1:10" x14ac:dyDescent="0.25">
      <c r="A266" s="24"/>
      <c r="B266" s="20" t="s">
        <v>206</v>
      </c>
      <c r="C266" s="21" t="s">
        <v>207</v>
      </c>
      <c r="D266" s="21" t="s">
        <v>208</v>
      </c>
      <c r="E266" s="22" t="s">
        <v>153</v>
      </c>
      <c r="F266" s="21" t="s">
        <v>344</v>
      </c>
      <c r="G266" s="21"/>
      <c r="H266" s="21" t="s">
        <v>336</v>
      </c>
      <c r="I266" s="21" t="s">
        <v>345</v>
      </c>
      <c r="J266" s="22" t="s">
        <v>25</v>
      </c>
    </row>
    <row r="267" spans="1:10" x14ac:dyDescent="0.25">
      <c r="A267" s="24"/>
      <c r="B267" s="20" t="s">
        <v>206</v>
      </c>
      <c r="C267" s="21" t="s">
        <v>207</v>
      </c>
      <c r="D267" s="21" t="s">
        <v>208</v>
      </c>
      <c r="E267" s="22" t="s">
        <v>153</v>
      </c>
      <c r="F267" s="21" t="s">
        <v>346</v>
      </c>
      <c r="G267" s="21"/>
      <c r="H267" s="21"/>
      <c r="I267" s="21" t="s">
        <v>347</v>
      </c>
      <c r="J267" s="22" t="s">
        <v>25</v>
      </c>
    </row>
    <row r="268" spans="1:10" x14ac:dyDescent="0.25">
      <c r="A268" s="24"/>
      <c r="B268" s="20" t="s">
        <v>206</v>
      </c>
      <c r="C268" s="21" t="s">
        <v>227</v>
      </c>
      <c r="D268" s="21" t="s">
        <v>228</v>
      </c>
      <c r="E268" s="22" t="s">
        <v>153</v>
      </c>
      <c r="F268" s="21" t="s">
        <v>348</v>
      </c>
      <c r="G268" s="21" t="s">
        <v>245</v>
      </c>
      <c r="H268" s="21" t="s">
        <v>349</v>
      </c>
      <c r="I268" s="21" t="s">
        <v>350</v>
      </c>
      <c r="J268" s="22" t="s">
        <v>25</v>
      </c>
    </row>
    <row r="269" spans="1:10" x14ac:dyDescent="0.25">
      <c r="A269" s="24"/>
      <c r="B269" s="20" t="s">
        <v>206</v>
      </c>
      <c r="C269" s="21" t="s">
        <v>227</v>
      </c>
      <c r="D269" s="21" t="s">
        <v>228</v>
      </c>
      <c r="E269" s="22" t="s">
        <v>153</v>
      </c>
      <c r="F269" s="21" t="s">
        <v>351</v>
      </c>
      <c r="G269" s="21" t="s">
        <v>352</v>
      </c>
      <c r="H269" s="21" t="s">
        <v>353</v>
      </c>
      <c r="I269" s="21" t="s">
        <v>354</v>
      </c>
      <c r="J269" s="22" t="s">
        <v>25</v>
      </c>
    </row>
    <row r="270" spans="1:10" x14ac:dyDescent="0.25">
      <c r="A270" s="24"/>
      <c r="B270" s="20" t="s">
        <v>206</v>
      </c>
      <c r="C270" s="21" t="s">
        <v>227</v>
      </c>
      <c r="D270" s="21" t="s">
        <v>228</v>
      </c>
      <c r="E270" s="22" t="s">
        <v>153</v>
      </c>
      <c r="F270" s="21" t="s">
        <v>355</v>
      </c>
      <c r="G270" s="21" t="s">
        <v>144</v>
      </c>
      <c r="H270" s="21" t="s">
        <v>356</v>
      </c>
      <c r="I270" s="21" t="s">
        <v>357</v>
      </c>
      <c r="J270" s="22" t="s">
        <v>25</v>
      </c>
    </row>
    <row r="271" spans="1:10" x14ac:dyDescent="0.25">
      <c r="A271" s="24"/>
      <c r="B271" s="20" t="s">
        <v>206</v>
      </c>
      <c r="C271" s="21" t="s">
        <v>227</v>
      </c>
      <c r="D271" s="21" t="s">
        <v>228</v>
      </c>
      <c r="E271" s="22" t="s">
        <v>153</v>
      </c>
      <c r="F271" s="21" t="s">
        <v>329</v>
      </c>
      <c r="G271" s="21" t="s">
        <v>82</v>
      </c>
      <c r="H271" s="21" t="s">
        <v>250</v>
      </c>
      <c r="I271" s="21" t="s">
        <v>330</v>
      </c>
      <c r="J271" s="22" t="s">
        <v>149</v>
      </c>
    </row>
    <row r="272" spans="1:10" x14ac:dyDescent="0.25">
      <c r="A272" s="24"/>
      <c r="B272" s="20" t="s">
        <v>206</v>
      </c>
      <c r="C272" s="21" t="s">
        <v>269</v>
      </c>
      <c r="D272" s="21" t="s">
        <v>270</v>
      </c>
      <c r="E272" s="22" t="s">
        <v>153</v>
      </c>
      <c r="F272" s="21" t="s">
        <v>268</v>
      </c>
      <c r="G272" s="21"/>
      <c r="H272" s="21"/>
      <c r="I272" s="21"/>
      <c r="J272" s="22"/>
    </row>
    <row r="273" spans="1:10" x14ac:dyDescent="0.25">
      <c r="A273" s="24"/>
      <c r="B273" s="20" t="s">
        <v>206</v>
      </c>
      <c r="C273" s="21" t="s">
        <v>271</v>
      </c>
      <c r="D273" s="21" t="s">
        <v>272</v>
      </c>
      <c r="E273" s="22" t="s">
        <v>153</v>
      </c>
      <c r="F273" s="21" t="s">
        <v>268</v>
      </c>
      <c r="G273" s="21"/>
      <c r="H273" s="21"/>
      <c r="I273" s="21"/>
      <c r="J273" s="22"/>
    </row>
    <row r="274" spans="1:10" x14ac:dyDescent="0.25">
      <c r="A274" s="24"/>
      <c r="B274" s="20" t="s">
        <v>206</v>
      </c>
      <c r="C274" s="21" t="s">
        <v>227</v>
      </c>
      <c r="D274" s="21" t="s">
        <v>228</v>
      </c>
      <c r="E274" s="22" t="s">
        <v>153</v>
      </c>
      <c r="F274" s="21" t="s">
        <v>329</v>
      </c>
      <c r="G274" s="21" t="s">
        <v>82</v>
      </c>
      <c r="H274" s="21" t="s">
        <v>250</v>
      </c>
      <c r="I274" s="21" t="s">
        <v>330</v>
      </c>
      <c r="J274" s="22" t="s">
        <v>149</v>
      </c>
    </row>
    <row r="275" spans="1:10" x14ac:dyDescent="0.25">
      <c r="A275" s="24"/>
      <c r="B275" s="20" t="s">
        <v>206</v>
      </c>
      <c r="C275" s="21" t="s">
        <v>269</v>
      </c>
      <c r="D275" s="21" t="s">
        <v>270</v>
      </c>
      <c r="E275" s="22" t="s">
        <v>153</v>
      </c>
      <c r="F275" s="21" t="s">
        <v>268</v>
      </c>
      <c r="G275" s="21"/>
      <c r="H275" s="21"/>
      <c r="I275" s="21"/>
      <c r="J275" s="22"/>
    </row>
    <row r="276" spans="1:10" x14ac:dyDescent="0.25">
      <c r="A276" s="24"/>
      <c r="B276" s="20" t="s">
        <v>206</v>
      </c>
      <c r="C276" s="21" t="s">
        <v>271</v>
      </c>
      <c r="D276" s="21" t="s">
        <v>272</v>
      </c>
      <c r="E276" s="22" t="s">
        <v>153</v>
      </c>
      <c r="F276" s="21" t="s">
        <v>268</v>
      </c>
      <c r="G276" s="21"/>
      <c r="H276" s="21"/>
      <c r="I276" s="21"/>
      <c r="J276" s="22"/>
    </row>
    <row r="277" spans="1:10" ht="15.6" x14ac:dyDescent="0.25">
      <c r="A277" s="24"/>
      <c r="B277" s="20" t="s">
        <v>358</v>
      </c>
      <c r="C277" s="21" t="s">
        <v>358</v>
      </c>
      <c r="D277" s="21" t="s">
        <v>359</v>
      </c>
      <c r="E277" s="22" t="s">
        <v>17</v>
      </c>
      <c r="F277" s="21" t="s">
        <v>360</v>
      </c>
      <c r="G277" s="21" t="s">
        <v>361</v>
      </c>
      <c r="H277" s="21" t="s">
        <v>362</v>
      </c>
      <c r="I277" s="21" t="s">
        <v>363</v>
      </c>
      <c r="J277" s="22" t="s">
        <v>25</v>
      </c>
    </row>
    <row r="278" spans="1:10" x14ac:dyDescent="0.25">
      <c r="A278" s="24"/>
      <c r="B278" s="20" t="s">
        <v>358</v>
      </c>
      <c r="C278" s="21" t="s">
        <v>358</v>
      </c>
      <c r="D278" s="21" t="s">
        <v>359</v>
      </c>
      <c r="E278" s="22" t="s">
        <v>17</v>
      </c>
      <c r="F278" s="21" t="s">
        <v>364</v>
      </c>
      <c r="G278" s="21" t="s">
        <v>365</v>
      </c>
      <c r="H278" s="21" t="s">
        <v>366</v>
      </c>
      <c r="I278" s="21" t="s">
        <v>367</v>
      </c>
      <c r="J278" s="22" t="s">
        <v>25</v>
      </c>
    </row>
    <row r="279" spans="1:10" ht="15.6" x14ac:dyDescent="0.25">
      <c r="A279" s="24"/>
      <c r="B279" s="20" t="s">
        <v>368</v>
      </c>
      <c r="C279" s="21" t="s">
        <v>92</v>
      </c>
      <c r="D279" s="21" t="s">
        <v>369</v>
      </c>
      <c r="E279" s="22" t="s">
        <v>17</v>
      </c>
      <c r="F279" s="21" t="s">
        <v>370</v>
      </c>
      <c r="G279" s="21" t="s">
        <v>371</v>
      </c>
      <c r="H279" s="21" t="s">
        <v>372</v>
      </c>
      <c r="I279" s="21" t="s">
        <v>373</v>
      </c>
      <c r="J279" s="22" t="s">
        <v>25</v>
      </c>
    </row>
    <row r="280" spans="1:10" x14ac:dyDescent="0.25">
      <c r="A280" s="24"/>
      <c r="B280" s="20" t="s">
        <v>368</v>
      </c>
      <c r="C280" s="21" t="s">
        <v>92</v>
      </c>
      <c r="D280" s="21" t="s">
        <v>369</v>
      </c>
      <c r="E280" s="22" t="s">
        <v>17</v>
      </c>
      <c r="F280" s="21" t="s">
        <v>374</v>
      </c>
      <c r="G280" s="21" t="s">
        <v>375</v>
      </c>
      <c r="H280" s="21" t="s">
        <v>376</v>
      </c>
      <c r="I280" s="21" t="s">
        <v>377</v>
      </c>
      <c r="J280" s="22" t="s">
        <v>149</v>
      </c>
    </row>
    <row r="281" spans="1:10" ht="15.6" x14ac:dyDescent="0.25">
      <c r="A281" s="24"/>
      <c r="B281" s="20" t="s">
        <v>368</v>
      </c>
      <c r="C281" s="21" t="s">
        <v>92</v>
      </c>
      <c r="D281" s="21" t="s">
        <v>369</v>
      </c>
      <c r="E281" s="22" t="s">
        <v>17</v>
      </c>
      <c r="F281" s="21" t="s">
        <v>378</v>
      </c>
      <c r="G281" s="21" t="s">
        <v>379</v>
      </c>
      <c r="H281" s="21" t="s">
        <v>380</v>
      </c>
      <c r="I281" s="21" t="s">
        <v>98</v>
      </c>
      <c r="J281" s="22" t="s">
        <v>25</v>
      </c>
    </row>
    <row r="282" spans="1:10" x14ac:dyDescent="0.25">
      <c r="A282" s="24"/>
      <c r="B282" s="20" t="s">
        <v>368</v>
      </c>
      <c r="C282" s="21" t="s">
        <v>92</v>
      </c>
      <c r="D282" s="21" t="s">
        <v>369</v>
      </c>
      <c r="E282" s="22" t="s">
        <v>153</v>
      </c>
      <c r="F282" s="21" t="s">
        <v>381</v>
      </c>
      <c r="G282" s="21" t="s">
        <v>382</v>
      </c>
      <c r="H282" s="21" t="s">
        <v>383</v>
      </c>
      <c r="I282" s="21" t="s">
        <v>384</v>
      </c>
      <c r="J282" s="22" t="s">
        <v>149</v>
      </c>
    </row>
    <row r="283" spans="1:10" x14ac:dyDescent="0.25">
      <c r="A283" s="24"/>
      <c r="B283" s="20" t="s">
        <v>368</v>
      </c>
      <c r="C283" s="21" t="s">
        <v>92</v>
      </c>
      <c r="D283" s="21" t="s">
        <v>369</v>
      </c>
      <c r="E283" s="22" t="s">
        <v>153</v>
      </c>
      <c r="F283" s="21" t="s">
        <v>150</v>
      </c>
      <c r="G283" s="21" t="s">
        <v>385</v>
      </c>
      <c r="H283" s="21"/>
      <c r="I283" s="21" t="s">
        <v>386</v>
      </c>
      <c r="J283" s="22" t="s">
        <v>25</v>
      </c>
    </row>
    <row r="284" spans="1:10" x14ac:dyDescent="0.25">
      <c r="A284" s="24"/>
      <c r="B284" s="20" t="s">
        <v>387</v>
      </c>
      <c r="C284" s="21" t="s">
        <v>388</v>
      </c>
      <c r="D284" s="21" t="s">
        <v>389</v>
      </c>
      <c r="E284" s="22" t="s">
        <v>17</v>
      </c>
      <c r="F284" s="21" t="s">
        <v>390</v>
      </c>
      <c r="G284" s="21" t="s">
        <v>201</v>
      </c>
      <c r="H284" s="21" t="s">
        <v>391</v>
      </c>
      <c r="I284" s="21" t="s">
        <v>392</v>
      </c>
      <c r="J284" s="22" t="s">
        <v>25</v>
      </c>
    </row>
    <row r="285" spans="1:10" x14ac:dyDescent="0.25">
      <c r="A285" s="24"/>
      <c r="B285" s="20" t="s">
        <v>387</v>
      </c>
      <c r="C285" s="21" t="s">
        <v>388</v>
      </c>
      <c r="D285" s="21" t="s">
        <v>389</v>
      </c>
      <c r="E285" s="22" t="s">
        <v>17</v>
      </c>
      <c r="F285" s="21" t="s">
        <v>393</v>
      </c>
      <c r="G285" s="21" t="s">
        <v>394</v>
      </c>
      <c r="H285" s="21"/>
      <c r="I285" s="21" t="s">
        <v>395</v>
      </c>
      <c r="J285" s="22" t="s">
        <v>25</v>
      </c>
    </row>
    <row r="286" spans="1:10" x14ac:dyDescent="0.25">
      <c r="A286" s="24"/>
      <c r="B286" s="20" t="s">
        <v>396</v>
      </c>
      <c r="C286" s="21" t="s">
        <v>397</v>
      </c>
      <c r="D286" s="21" t="s">
        <v>63</v>
      </c>
      <c r="E286" s="22" t="s">
        <v>17</v>
      </c>
      <c r="F286" s="21" t="s">
        <v>398</v>
      </c>
      <c r="G286" s="21" t="s">
        <v>61</v>
      </c>
      <c r="H286" s="21" t="s">
        <v>399</v>
      </c>
      <c r="I286" s="21" t="s">
        <v>400</v>
      </c>
      <c r="J286" s="22" t="s">
        <v>25</v>
      </c>
    </row>
    <row r="287" spans="1:10" x14ac:dyDescent="0.25">
      <c r="A287" s="24"/>
      <c r="B287" s="20" t="s">
        <v>396</v>
      </c>
      <c r="C287" s="21" t="s">
        <v>397</v>
      </c>
      <c r="D287" s="21" t="s">
        <v>63</v>
      </c>
      <c r="E287" s="22" t="s">
        <v>17</v>
      </c>
      <c r="F287" s="21" t="s">
        <v>401</v>
      </c>
      <c r="G287" s="21" t="s">
        <v>294</v>
      </c>
      <c r="H287" s="21" t="s">
        <v>402</v>
      </c>
      <c r="I287" s="21" t="s">
        <v>81</v>
      </c>
      <c r="J287" s="22" t="s">
        <v>25</v>
      </c>
    </row>
    <row r="288" spans="1:10" x14ac:dyDescent="0.25">
      <c r="A288" s="24"/>
      <c r="B288" s="20" t="s">
        <v>396</v>
      </c>
      <c r="C288" s="21" t="s">
        <v>397</v>
      </c>
      <c r="D288" s="21" t="s">
        <v>63</v>
      </c>
      <c r="E288" s="22" t="s">
        <v>17</v>
      </c>
      <c r="F288" s="21" t="s">
        <v>403</v>
      </c>
      <c r="G288" s="21" t="s">
        <v>141</v>
      </c>
      <c r="H288" s="21" t="s">
        <v>404</v>
      </c>
      <c r="I288" s="21" t="s">
        <v>69</v>
      </c>
      <c r="J288" s="22" t="s">
        <v>25</v>
      </c>
    </row>
    <row r="289" spans="1:10" x14ac:dyDescent="0.25">
      <c r="A289" s="24"/>
      <c r="B289" s="20" t="s">
        <v>396</v>
      </c>
      <c r="C289" s="21" t="s">
        <v>397</v>
      </c>
      <c r="D289" s="21" t="s">
        <v>63</v>
      </c>
      <c r="E289" s="22" t="s">
        <v>17</v>
      </c>
      <c r="F289" s="21" t="s">
        <v>68</v>
      </c>
      <c r="G289" s="21" t="s">
        <v>67</v>
      </c>
      <c r="H289" s="21" t="s">
        <v>405</v>
      </c>
      <c r="I289" s="21" t="s">
        <v>66</v>
      </c>
      <c r="J289" s="22" t="s">
        <v>25</v>
      </c>
    </row>
    <row r="290" spans="1:10" x14ac:dyDescent="0.25">
      <c r="A290" s="24"/>
      <c r="B290" s="20" t="s">
        <v>396</v>
      </c>
      <c r="C290" s="21" t="s">
        <v>397</v>
      </c>
      <c r="D290" s="21" t="s">
        <v>63</v>
      </c>
      <c r="E290" s="22" t="s">
        <v>17</v>
      </c>
      <c r="F290" s="21" t="s">
        <v>406</v>
      </c>
      <c r="G290" s="21" t="s">
        <v>407</v>
      </c>
      <c r="H290" s="21" t="s">
        <v>408</v>
      </c>
      <c r="I290" s="21" t="s">
        <v>409</v>
      </c>
      <c r="J290" s="22" t="s">
        <v>25</v>
      </c>
    </row>
    <row r="291" spans="1:10" x14ac:dyDescent="0.25">
      <c r="A291" s="24"/>
      <c r="B291" s="20" t="s">
        <v>396</v>
      </c>
      <c r="C291" s="21" t="s">
        <v>397</v>
      </c>
      <c r="D291" s="21" t="s">
        <v>63</v>
      </c>
      <c r="E291" s="22" t="s">
        <v>17</v>
      </c>
      <c r="F291" s="21" t="s">
        <v>410</v>
      </c>
      <c r="G291" s="21" t="s">
        <v>411</v>
      </c>
      <c r="H291" s="21" t="s">
        <v>402</v>
      </c>
      <c r="I291" s="21" t="s">
        <v>412</v>
      </c>
      <c r="J291" s="22" t="s">
        <v>25</v>
      </c>
    </row>
    <row r="292" spans="1:10" ht="15.6" x14ac:dyDescent="0.25">
      <c r="A292" s="24"/>
      <c r="B292" s="20" t="s">
        <v>396</v>
      </c>
      <c r="C292" s="21" t="s">
        <v>397</v>
      </c>
      <c r="D292" s="21" t="s">
        <v>63</v>
      </c>
      <c r="E292" s="22" t="s">
        <v>17</v>
      </c>
      <c r="F292" s="21" t="s">
        <v>150</v>
      </c>
      <c r="G292" s="21"/>
      <c r="H292" s="21"/>
      <c r="I292" s="21" t="s">
        <v>413</v>
      </c>
      <c r="J292" s="22"/>
    </row>
    <row r="293" spans="1:10" x14ac:dyDescent="0.25">
      <c r="A293" s="24"/>
      <c r="B293" s="20" t="s">
        <v>396</v>
      </c>
      <c r="C293" s="21" t="s">
        <v>414</v>
      </c>
      <c r="D293" s="21" t="s">
        <v>415</v>
      </c>
      <c r="E293" s="22" t="s">
        <v>17</v>
      </c>
      <c r="F293" s="21" t="s">
        <v>83</v>
      </c>
      <c r="G293" s="21" t="s">
        <v>82</v>
      </c>
      <c r="H293" s="21" t="s">
        <v>416</v>
      </c>
      <c r="I293" s="21" t="s">
        <v>81</v>
      </c>
      <c r="J293" s="22" t="s">
        <v>25</v>
      </c>
    </row>
    <row r="294" spans="1:10" ht="15.6" x14ac:dyDescent="0.25">
      <c r="A294" s="24"/>
      <c r="B294" s="20" t="s">
        <v>417</v>
      </c>
      <c r="C294" s="21" t="s">
        <v>418</v>
      </c>
      <c r="D294" s="21" t="s">
        <v>419</v>
      </c>
      <c r="E294" s="22" t="s">
        <v>17</v>
      </c>
      <c r="F294" s="21" t="s">
        <v>420</v>
      </c>
      <c r="G294" s="21" t="s">
        <v>141</v>
      </c>
      <c r="H294" s="21" t="s">
        <v>421</v>
      </c>
      <c r="I294" s="21" t="s">
        <v>422</v>
      </c>
      <c r="J294" s="22" t="s">
        <v>25</v>
      </c>
    </row>
    <row r="295" spans="1:10" ht="15.6" x14ac:dyDescent="0.25">
      <c r="A295" s="24"/>
      <c r="B295" s="20" t="s">
        <v>417</v>
      </c>
      <c r="C295" s="21" t="s">
        <v>418</v>
      </c>
      <c r="D295" s="21" t="s">
        <v>419</v>
      </c>
      <c r="E295" s="22" t="s">
        <v>17</v>
      </c>
      <c r="F295" s="21" t="s">
        <v>423</v>
      </c>
      <c r="G295" s="21" t="s">
        <v>141</v>
      </c>
      <c r="H295" s="21" t="s">
        <v>421</v>
      </c>
      <c r="I295" s="21" t="s">
        <v>424</v>
      </c>
      <c r="J295" s="22" t="s">
        <v>25</v>
      </c>
    </row>
    <row r="296" spans="1:10" x14ac:dyDescent="0.25">
      <c r="A296" s="24"/>
      <c r="B296" s="20" t="s">
        <v>425</v>
      </c>
      <c r="C296" s="21" t="s">
        <v>426</v>
      </c>
      <c r="D296" s="21" t="s">
        <v>427</v>
      </c>
      <c r="E296" s="22" t="s">
        <v>17</v>
      </c>
      <c r="F296" s="21" t="s">
        <v>428</v>
      </c>
      <c r="G296" s="21" t="s">
        <v>201</v>
      </c>
      <c r="H296" s="21" t="s">
        <v>429</v>
      </c>
      <c r="I296" s="21" t="s">
        <v>430</v>
      </c>
      <c r="J296" s="22" t="s">
        <v>149</v>
      </c>
    </row>
    <row r="297" spans="1:10" x14ac:dyDescent="0.25">
      <c r="A297" s="24"/>
      <c r="B297" s="20" t="s">
        <v>425</v>
      </c>
      <c r="C297" s="21" t="s">
        <v>426</v>
      </c>
      <c r="D297" s="21" t="s">
        <v>427</v>
      </c>
      <c r="E297" s="22" t="s">
        <v>17</v>
      </c>
      <c r="F297" s="21" t="s">
        <v>431</v>
      </c>
      <c r="G297" s="21" t="s">
        <v>432</v>
      </c>
      <c r="H297" s="21" t="s">
        <v>433</v>
      </c>
      <c r="I297" s="21" t="s">
        <v>434</v>
      </c>
      <c r="J297" s="22" t="s">
        <v>25</v>
      </c>
    </row>
    <row r="298" spans="1:10" ht="39.6" x14ac:dyDescent="0.25">
      <c r="A298" s="24"/>
      <c r="B298" s="20" t="s">
        <v>435</v>
      </c>
      <c r="C298" s="21" t="s">
        <v>436</v>
      </c>
      <c r="D298" s="21" t="s">
        <v>436</v>
      </c>
      <c r="E298" s="22" t="s">
        <v>153</v>
      </c>
      <c r="F298" s="21" t="s">
        <v>437</v>
      </c>
      <c r="G298" s="21" t="s">
        <v>438</v>
      </c>
      <c r="H298" s="21" t="s">
        <v>439</v>
      </c>
      <c r="I298" s="21" t="s">
        <v>440</v>
      </c>
      <c r="J298" s="22" t="s">
        <v>25</v>
      </c>
    </row>
    <row r="299" spans="1:10" ht="15.6" x14ac:dyDescent="0.25">
      <c r="A299" s="24"/>
      <c r="B299" s="20" t="s">
        <v>435</v>
      </c>
      <c r="C299" s="21" t="s">
        <v>436</v>
      </c>
      <c r="D299" s="21" t="s">
        <v>436</v>
      </c>
      <c r="E299" s="22" t="s">
        <v>153</v>
      </c>
      <c r="F299" s="21" t="s">
        <v>441</v>
      </c>
      <c r="G299" s="21" t="s">
        <v>442</v>
      </c>
      <c r="H299" s="21" t="s">
        <v>443</v>
      </c>
      <c r="I299" s="21" t="s">
        <v>444</v>
      </c>
      <c r="J299" s="22" t="s">
        <v>25</v>
      </c>
    </row>
    <row r="300" spans="1:10" ht="15.6" x14ac:dyDescent="0.25">
      <c r="A300" s="24"/>
      <c r="B300" s="20" t="s">
        <v>435</v>
      </c>
      <c r="C300" s="21" t="s">
        <v>436</v>
      </c>
      <c r="D300" s="21" t="s">
        <v>436</v>
      </c>
      <c r="E300" s="22" t="s">
        <v>153</v>
      </c>
      <c r="F300" s="21" t="s">
        <v>445</v>
      </c>
      <c r="G300" s="21" t="s">
        <v>446</v>
      </c>
      <c r="H300" s="21" t="s">
        <v>447</v>
      </c>
      <c r="I300" s="21" t="s">
        <v>448</v>
      </c>
      <c r="J300" s="22" t="s">
        <v>25</v>
      </c>
    </row>
  </sheetData>
  <autoFilter ref="A7:J179" xr:uid="{00000000-0009-0000-0000-000000000000}"/>
  <mergeCells count="1">
    <mergeCell ref="F1:H2"/>
  </mergeCells>
  <phoneticPr fontId="0" type="noConversion"/>
  <hyperlinks>
    <hyperlink ref="I189" r:id="rId1" xr:uid="{04659BEC-303C-40B6-A067-A4BE2F8ECF7B}"/>
    <hyperlink ref="I171" r:id="rId2" xr:uid="{8760AB6B-A19B-43A8-B9E0-7100EC25ED21}"/>
    <hyperlink ref="I290" r:id="rId3" xr:uid="{54CB2CCE-C4A1-4B8A-BC88-4443A1F59784}"/>
    <hyperlink ref="I293" r:id="rId4" xr:uid="{5E5E1C3C-CE9C-456E-ABE4-1AAC1AC4D423}"/>
    <hyperlink ref="I299" r:id="rId5" display="mailto:nagoor.liyakathali@ups.com" xr:uid="{99681BA2-1DC5-4CEA-A06B-B22CAC0BB20C}"/>
    <hyperlink ref="I300" r:id="rId6" display="mailto:salim.ibrahim@ups.com" xr:uid="{685BA32B-5923-4274-9543-43A9D239C5A4}"/>
    <hyperlink ref="I208" r:id="rId7" xr:uid="{01A0A560-A608-456E-B68C-BE696EBF237C}"/>
    <hyperlink ref="I222" r:id="rId8" display="mailto:bnaveen@ups.com" xr:uid="{E6FEE746-96D1-4F54-A493-21CE576B9602}"/>
    <hyperlink ref="I228" r:id="rId9" xr:uid="{40932AFC-B185-4BED-862F-9F5450AF8097}"/>
    <hyperlink ref="I198" r:id="rId10" xr:uid="{BBCD76D9-76E7-4012-A489-A3BED9B38926}"/>
    <hyperlink ref="I213" r:id="rId11" xr:uid="{6187E4ED-55E4-4662-85C1-AE7D0E83FA37}"/>
    <hyperlink ref="I279" r:id="rId12" xr:uid="{BB680C06-4B06-45DB-9118-F92640D6C3B4}"/>
    <hyperlink ref="I280" r:id="rId13" xr:uid="{C0CDEF66-EFCF-4795-9DF2-DEF58FF81250}"/>
    <hyperlink ref="I281" r:id="rId14" display="mailto:docs.mba@freight-in-time.com" xr:uid="{1B69DAF2-0983-49E8-9CE6-C4284C671670}"/>
    <hyperlink ref="I282" r:id="rId15" xr:uid="{AE83BAA8-103D-4F8D-B35B-63CA1A6FBD22}"/>
    <hyperlink ref="I283" r:id="rId16" xr:uid="{E9AB1BD7-DCAD-4538-9294-8C5B8ECDA86F}"/>
    <hyperlink ref="I214" r:id="rId17" xr:uid="{67B7663A-965E-4597-95D0-559CECD5839C}"/>
    <hyperlink ref="I215" r:id="rId18" display="mailto:hmaylercargo1@gmail.com" xr:uid="{0F4C19A2-A96D-4E2F-8773-336DC2DB5472}"/>
    <hyperlink ref="I203" r:id="rId19" xr:uid="{D180896C-3B47-49DF-A002-604D7EDAB648}"/>
    <hyperlink ref="I204" r:id="rId20" display="mailto:hmaylercargo1@gmail.com" xr:uid="{255F371C-BD34-4644-B543-CF354D5813BB}"/>
    <hyperlink ref="I195" r:id="rId21" xr:uid="{990341C6-9D05-49BA-A81A-877DAB53D708}"/>
  </hyperlinks>
  <printOptions horizontalCentered="1"/>
  <pageMargins left="0.18" right="0.18" top="0.39" bottom="0.35" header="0.32" footer="0.18"/>
  <pageSetup paperSize="9" scale="70" orientation="portrait" r:id="rId22"/>
  <headerFooter alignWithMargins="0">
    <oddFooter>&amp;L&amp;A&amp;C&amp;P / &amp;N&amp;R&amp;D &amp;T</oddFooter>
  </headerFooter>
  <legacyDrawing r:id="rId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0988C51983A746B2972C479E8AA9DE" ma:contentTypeVersion="10" ma:contentTypeDescription="Create a new document." ma:contentTypeScope="" ma:versionID="86654dac5cc5288dbf97412d2293d204">
  <xsd:schema xmlns:xsd="http://www.w3.org/2001/XMLSchema" xmlns:xs="http://www.w3.org/2001/XMLSchema" xmlns:p="http://schemas.microsoft.com/office/2006/metadata/properties" xmlns:ns2="2d1a25ba-79f3-4c15-b71c-d7bc655ab6ef" xmlns:ns3="fcab7ab1-32a3-4317-afe7-92c9c75ee68b" targetNamespace="http://schemas.microsoft.com/office/2006/metadata/properties" ma:root="true" ma:fieldsID="df3a78122e45a22238a7e73971be4b85" ns2:_="" ns3:_="">
    <xsd:import namespace="2d1a25ba-79f3-4c15-b71c-d7bc655ab6ef"/>
    <xsd:import namespace="fcab7ab1-32a3-4317-afe7-92c9c75ee6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a25ba-79f3-4c15-b71c-d7bc655ab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7ab1-32a3-4317-afe7-92c9c75ee6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C6BE19-2D58-47BB-BCDD-EABF415BD4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B4DD3C-98A8-4967-A1F9-9FB11CA19C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E2B351-4B4D-434D-8A50-23ECF9F255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1a25ba-79f3-4c15-b71c-d7bc655ab6ef"/>
    <ds:schemaRef ds:uri="fcab7ab1-32a3-4317-afe7-92c9c75ee6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Kroger</vt:lpstr>
      <vt:lpstr>Kroger!Print_Titles</vt:lpstr>
    </vt:vector>
  </TitlesOfParts>
  <Company>Fritz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YT048</dc:creator>
  <cp:lastModifiedBy>Soden, Khris</cp:lastModifiedBy>
  <cp:lastPrinted>2008-05-08T04:53:13Z</cp:lastPrinted>
  <dcterms:created xsi:type="dcterms:W3CDTF">2004-02-13T05:15:26Z</dcterms:created>
  <dcterms:modified xsi:type="dcterms:W3CDTF">2024-04-05T18:23:51Z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0x0101009C0988C51983A746B2972C479E8AA9DE</vt:lpwstr>
  </property>
  <property fmtid="{D5CDD505-2E9C-101B-9397-08002B2CF9AE}" pid="3" name="MSIP_Label_66f47cd8-41fa-4235-8c80-86b50baa48d7_Enabled">
    <vt:lpwstr>true</vt:lpwstr>
  </property>
  <property fmtid="{D5CDD505-2E9C-101B-9397-08002B2CF9AE}" pid="4" name="MSIP_Label_66f47cd8-41fa-4235-8c80-86b50baa48d7_SetDate">
    <vt:lpwstr>2024-04-05T18:10:00Z</vt:lpwstr>
  </property>
  <property fmtid="{D5CDD505-2E9C-101B-9397-08002B2CF9AE}" pid="5" name="MSIP_Label_66f47cd8-41fa-4235-8c80-86b50baa48d7_Method">
    <vt:lpwstr>Standard</vt:lpwstr>
  </property>
  <property fmtid="{D5CDD505-2E9C-101B-9397-08002B2CF9AE}" pid="6" name="MSIP_Label_66f47cd8-41fa-4235-8c80-86b50baa48d7_Name">
    <vt:lpwstr>Kroger Internal</vt:lpwstr>
  </property>
  <property fmtid="{D5CDD505-2E9C-101B-9397-08002B2CF9AE}" pid="7" name="MSIP_Label_66f47cd8-41fa-4235-8c80-86b50baa48d7_SiteId">
    <vt:lpwstr>8331e14a-9134-4288-bf5a-5e2c8412f074</vt:lpwstr>
  </property>
  <property fmtid="{D5CDD505-2E9C-101B-9397-08002B2CF9AE}" pid="8" name="MSIP_Label_66f47cd8-41fa-4235-8c80-86b50baa48d7_ActionId">
    <vt:lpwstr>180580bf-adab-4fc9-8d9d-fabc75154e51</vt:lpwstr>
  </property>
  <property fmtid="{D5CDD505-2E9C-101B-9397-08002B2CF9AE}" pid="9" name="MSIP_Label_66f47cd8-41fa-4235-8c80-86b50baa48d7_ContentBits">
    <vt:lpwstr>0</vt:lpwstr>
  </property>
  <property fmtid="{D5CDD505-2E9C-101B-9397-08002B2CF9AE}" pid="10" name="_AdHocReviewCycleID">
    <vt:i4>-2101202545</vt:i4>
  </property>
  <property fmtid="{D5CDD505-2E9C-101B-9397-08002B2CF9AE}" pid="11" name="_NewReviewCycle">
    <vt:lpwstr/>
  </property>
  <property fmtid="{D5CDD505-2E9C-101B-9397-08002B2CF9AE}" pid="12" name="_EmailSubject">
    <vt:lpwstr>Request to update website</vt:lpwstr>
  </property>
  <property fmtid="{D5CDD505-2E9C-101B-9397-08002B2CF9AE}" pid="13" name="_AuthorEmail">
    <vt:lpwstr>khris.soden@kroger.com</vt:lpwstr>
  </property>
  <property fmtid="{D5CDD505-2E9C-101B-9397-08002B2CF9AE}" pid="14" name="_AuthorEmailDisplayName">
    <vt:lpwstr>Soden, Khris</vt:lpwstr>
  </property>
</Properties>
</file>